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oeni u toku semestra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93" i="1"/>
  <c r="G93"/>
  <c r="F93"/>
  <c r="E93"/>
  <c r="H91"/>
  <c r="G91"/>
  <c r="H89"/>
  <c r="G89"/>
  <c r="H87"/>
  <c r="G87"/>
  <c r="H85"/>
  <c r="G85"/>
  <c r="E85"/>
  <c r="H83"/>
  <c r="G83"/>
  <c r="F83"/>
  <c r="E83"/>
  <c r="H81"/>
  <c r="G81"/>
  <c r="E81"/>
  <c r="H79"/>
  <c r="G79"/>
  <c r="E79"/>
  <c r="H77"/>
  <c r="G77"/>
  <c r="H75"/>
  <c r="G75"/>
  <c r="F75"/>
  <c r="E75"/>
  <c r="H73"/>
  <c r="G73"/>
  <c r="F73"/>
  <c r="H71"/>
  <c r="G71"/>
  <c r="E71"/>
  <c r="H69"/>
  <c r="G69"/>
  <c r="F69"/>
  <c r="E69"/>
  <c r="H67"/>
  <c r="G67"/>
  <c r="E67"/>
  <c r="H65"/>
  <c r="G65"/>
  <c r="E65"/>
  <c r="H63"/>
  <c r="G63"/>
  <c r="E63"/>
  <c r="H61"/>
  <c r="G61"/>
  <c r="E61"/>
  <c r="H59"/>
  <c r="G59"/>
  <c r="E59"/>
  <c r="H57"/>
  <c r="G57"/>
  <c r="E57"/>
  <c r="H55"/>
  <c r="G55"/>
  <c r="E55"/>
  <c r="H53"/>
  <c r="G53"/>
  <c r="H51"/>
  <c r="G51"/>
  <c r="E51"/>
  <c r="H49"/>
  <c r="G49"/>
  <c r="H47"/>
  <c r="G47"/>
  <c r="E47"/>
  <c r="H45"/>
  <c r="G45"/>
  <c r="H43"/>
  <c r="G43"/>
  <c r="E43"/>
  <c r="H41"/>
  <c r="G41"/>
  <c r="F41"/>
  <c r="E41"/>
  <c r="H39"/>
  <c r="G39"/>
  <c r="E39"/>
  <c r="H37"/>
  <c r="G37"/>
  <c r="E37"/>
  <c r="H35"/>
  <c r="G35"/>
  <c r="F35"/>
  <c r="E35"/>
  <c r="H33"/>
  <c r="G33"/>
  <c r="E33"/>
  <c r="H31"/>
  <c r="G31"/>
  <c r="H29"/>
  <c r="G29"/>
  <c r="F29"/>
  <c r="E29"/>
  <c r="H27"/>
  <c r="G27"/>
  <c r="E27"/>
  <c r="H25"/>
  <c r="G25"/>
  <c r="F25"/>
  <c r="E25"/>
  <c r="H23"/>
  <c r="G23"/>
  <c r="H21"/>
  <c r="G21"/>
  <c r="H19"/>
  <c r="G19"/>
  <c r="F19"/>
  <c r="E19"/>
  <c r="H17"/>
  <c r="G17"/>
  <c r="F17"/>
  <c r="H15"/>
  <c r="G15"/>
  <c r="F15"/>
  <c r="E15"/>
  <c r="H13"/>
  <c r="G13"/>
  <c r="F13"/>
  <c r="H11"/>
  <c r="G11"/>
  <c r="F11"/>
  <c r="E11"/>
  <c r="H9"/>
  <c r="G9"/>
  <c r="F9"/>
  <c r="E9"/>
  <c r="H7"/>
  <c r="G7"/>
  <c r="F7"/>
  <c r="E7"/>
  <c r="H5"/>
  <c r="E5"/>
  <c r="H3"/>
  <c r="E3"/>
  <c r="N5" l="1"/>
  <c r="N9"/>
  <c r="N13"/>
  <c r="N25"/>
  <c r="N3"/>
  <c r="N7"/>
  <c r="N11"/>
  <c r="N19"/>
  <c r="N21"/>
  <c r="N27"/>
  <c r="N35"/>
  <c r="N37"/>
  <c r="N41"/>
  <c r="N43"/>
  <c r="N49"/>
  <c r="N51"/>
  <c r="N57"/>
  <c r="N61"/>
  <c r="N65"/>
  <c r="N69"/>
  <c r="N71"/>
  <c r="N81"/>
  <c r="N89"/>
  <c r="N93"/>
  <c r="N23"/>
  <c r="N87"/>
  <c r="N91"/>
  <c r="N15"/>
  <c r="N17"/>
  <c r="N29"/>
  <c r="N31"/>
  <c r="N33"/>
  <c r="N39"/>
  <c r="N45"/>
  <c r="N47"/>
  <c r="N53"/>
  <c r="N55"/>
  <c r="N59"/>
  <c r="N63"/>
  <c r="N67"/>
  <c r="N73"/>
  <c r="N75"/>
  <c r="N77"/>
  <c r="N79"/>
  <c r="N83"/>
  <c r="N85"/>
</calcChain>
</file>

<file path=xl/sharedStrings.xml><?xml version="1.0" encoding="utf-8"?>
<sst xmlns="http://schemas.openxmlformats.org/spreadsheetml/2006/main" count="104" uniqueCount="104">
  <si>
    <t>Ime i prezime</t>
  </si>
  <si>
    <t>Br. Indeksa</t>
  </si>
  <si>
    <t>Prisustvo na predavanjima</t>
  </si>
  <si>
    <t xml:space="preserve">Prisustvo na vježbama </t>
  </si>
  <si>
    <t>Aktivnost na vježbama</t>
  </si>
  <si>
    <t>Seminarski rad</t>
  </si>
  <si>
    <t>Kolokvijum I</t>
  </si>
  <si>
    <t>Popravni Kolokvijum I</t>
  </si>
  <si>
    <t>Kolokvijum II</t>
  </si>
  <si>
    <t>Popravni Kolokvijum II</t>
  </si>
  <si>
    <t>Završni</t>
  </si>
  <si>
    <t xml:space="preserve">Ukupno </t>
  </si>
  <si>
    <t>Eraković Stefani</t>
  </si>
  <si>
    <t>121/17</t>
  </si>
  <si>
    <t>Božović Jovana</t>
  </si>
  <si>
    <t>122/17</t>
  </si>
  <si>
    <t>Tahirović Amra</t>
  </si>
  <si>
    <t>123/17</t>
  </si>
  <si>
    <t>Ilić Stojan</t>
  </si>
  <si>
    <t>124/17</t>
  </si>
  <si>
    <t>Radenović Anja</t>
  </si>
  <si>
    <t>125/17</t>
  </si>
  <si>
    <t>Rajković Nemanja</t>
  </si>
  <si>
    <t>126/17</t>
  </si>
  <si>
    <t>Klakor Petar</t>
  </si>
  <si>
    <t>127/17</t>
  </si>
  <si>
    <t>Rečković Aldina</t>
  </si>
  <si>
    <t>128/17</t>
  </si>
  <si>
    <t>Ljuca Safeta</t>
  </si>
  <si>
    <t>129/17</t>
  </si>
  <si>
    <t>Peković Ana</t>
  </si>
  <si>
    <t>130/17</t>
  </si>
  <si>
    <t xml:space="preserve">Saveljić Nikola </t>
  </si>
  <si>
    <t>131/17</t>
  </si>
  <si>
    <t>Pavlović Danijela</t>
  </si>
  <si>
    <t>132/17</t>
  </si>
  <si>
    <t>Kandić Vinka</t>
  </si>
  <si>
    <t>133/17</t>
  </si>
  <si>
    <t>Kovačević Danica</t>
  </si>
  <si>
    <t>134/17</t>
  </si>
  <si>
    <t>Mićović Ksenija</t>
  </si>
  <si>
    <t>135/17</t>
  </si>
  <si>
    <t>Popović Nina</t>
  </si>
  <si>
    <t>136/17</t>
  </si>
  <si>
    <t>Jovetić Biljana</t>
  </si>
  <si>
    <t>137/17</t>
  </si>
  <si>
    <t>Mičić Danijela</t>
  </si>
  <si>
    <t>138/17</t>
  </si>
  <si>
    <t>Škuletić Ana</t>
  </si>
  <si>
    <t>139/17</t>
  </si>
  <si>
    <t>Mulić Adela</t>
  </si>
  <si>
    <t>140/17</t>
  </si>
  <si>
    <t>Tuzović Rifat</t>
  </si>
  <si>
    <t>141/17</t>
  </si>
  <si>
    <t>Živković Radoš</t>
  </si>
  <si>
    <t>142/17</t>
  </si>
  <si>
    <t>Dacic Elma</t>
  </si>
  <si>
    <t>143/17</t>
  </si>
  <si>
    <t>Baftijari Adelina</t>
  </si>
  <si>
    <t>144/17</t>
  </si>
  <si>
    <t>Kovačević Andrea</t>
  </si>
  <si>
    <t>145/17</t>
  </si>
  <si>
    <t>Anđušić Verica</t>
  </si>
  <si>
    <t>146/17</t>
  </si>
  <si>
    <t>Bečanović Anđela</t>
  </si>
  <si>
    <t>147/17</t>
  </si>
  <si>
    <t>Milić Nina</t>
  </si>
  <si>
    <t>148/17</t>
  </si>
  <si>
    <t>Milojević Kristina</t>
  </si>
  <si>
    <t>149/17</t>
  </si>
  <si>
    <t>Delić Jovana</t>
  </si>
  <si>
    <t>150/17</t>
  </si>
  <si>
    <t>Vukčević Ksenija</t>
  </si>
  <si>
    <t>151/17</t>
  </si>
  <si>
    <t>Belojević Jovana</t>
  </si>
  <si>
    <t>152/17</t>
  </si>
  <si>
    <t>Ivanović Ivan</t>
  </si>
  <si>
    <t>153/17</t>
  </si>
  <si>
    <t>Korać Sara</t>
  </si>
  <si>
    <t>154/17</t>
  </si>
  <si>
    <t>Galičić Mirela</t>
  </si>
  <si>
    <t>155/17</t>
  </si>
  <si>
    <t>Stijović Andrijana</t>
  </si>
  <si>
    <t>156/17</t>
  </si>
  <si>
    <t>Vujačić Milena</t>
  </si>
  <si>
    <t>157/17</t>
  </si>
  <si>
    <t>Rosandić Filip</t>
  </si>
  <si>
    <t>158/17</t>
  </si>
  <si>
    <t>Osmanović Sabina</t>
  </si>
  <si>
    <t>159/17</t>
  </si>
  <si>
    <t>Golubovič Sanja</t>
  </si>
  <si>
    <t>160/17</t>
  </si>
  <si>
    <t>Jovančević Jovana</t>
  </si>
  <si>
    <t>81/17</t>
  </si>
  <si>
    <t>Ivanović Nevena</t>
  </si>
  <si>
    <t>90/17</t>
  </si>
  <si>
    <t>Mrdak Tijana</t>
  </si>
  <si>
    <t>110/17</t>
  </si>
  <si>
    <t>Obradović Aleksandra</t>
  </si>
  <si>
    <t>86/17</t>
  </si>
  <si>
    <t>Novović Ljubica</t>
  </si>
  <si>
    <t>117/17</t>
  </si>
  <si>
    <t>Zorica Konatar</t>
  </si>
  <si>
    <t>115/17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</si>
</sst>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jana/Evidencija%20Uvod%20u%20komunikologij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kupno"/>
      <sheetName val="Predavanja "/>
      <sheetName val="Vježbe"/>
      <sheetName val="Aktivnost na vježbama"/>
      <sheetName val="Seminarski rad"/>
    </sheetNames>
    <sheetDataSet>
      <sheetData sheetId="0" refreshError="1"/>
      <sheetData sheetId="1">
        <row r="4">
          <cell r="N4">
            <v>2.5200000000000005</v>
          </cell>
        </row>
        <row r="6">
          <cell r="N6">
            <v>2.5200000000000005</v>
          </cell>
        </row>
        <row r="8">
          <cell r="N8">
            <v>2.5200000000000005</v>
          </cell>
        </row>
        <row r="10">
          <cell r="N10">
            <v>0</v>
          </cell>
        </row>
        <row r="12">
          <cell r="N12">
            <v>0</v>
          </cell>
        </row>
        <row r="16">
          <cell r="N16">
            <v>2.5200000000000005</v>
          </cell>
        </row>
        <row r="20">
          <cell r="N20">
            <v>2.5200000000000005</v>
          </cell>
        </row>
        <row r="26">
          <cell r="N26">
            <v>2.5200000000000005</v>
          </cell>
        </row>
        <row r="28">
          <cell r="N28">
            <v>2.5200000000000005</v>
          </cell>
        </row>
        <row r="30">
          <cell r="N30">
            <v>2.5200000000000005</v>
          </cell>
        </row>
        <row r="34">
          <cell r="N34">
            <v>2.5200000000000005</v>
          </cell>
        </row>
        <row r="36">
          <cell r="N36">
            <v>2.2400000000000002</v>
          </cell>
        </row>
        <row r="38">
          <cell r="N38">
            <v>2.5200000000000005</v>
          </cell>
        </row>
        <row r="40">
          <cell r="N40">
            <v>2.5200000000000005</v>
          </cell>
        </row>
        <row r="42">
          <cell r="N42">
            <v>2.5200000000000005</v>
          </cell>
        </row>
        <row r="44">
          <cell r="N44">
            <v>2.5200000000000005</v>
          </cell>
        </row>
        <row r="48">
          <cell r="N48">
            <v>2.5200000000000005</v>
          </cell>
        </row>
        <row r="52">
          <cell r="N52">
            <v>2.5200000000000005</v>
          </cell>
        </row>
        <row r="56">
          <cell r="N56">
            <v>2.5200000000000005</v>
          </cell>
        </row>
        <row r="58">
          <cell r="N58">
            <v>2.5200000000000005</v>
          </cell>
        </row>
        <row r="60">
          <cell r="N60">
            <v>2.5200000000000005</v>
          </cell>
        </row>
        <row r="62">
          <cell r="N62">
            <v>2.5200000000000005</v>
          </cell>
        </row>
        <row r="64">
          <cell r="N64">
            <v>2.5200000000000005</v>
          </cell>
        </row>
        <row r="66">
          <cell r="N66">
            <v>2.5200000000000005</v>
          </cell>
        </row>
        <row r="68">
          <cell r="N68">
            <v>2.5200000000000005</v>
          </cell>
        </row>
        <row r="70">
          <cell r="N70">
            <v>2.5200000000000005</v>
          </cell>
        </row>
        <row r="72">
          <cell r="N72">
            <v>1.9600000000000002</v>
          </cell>
        </row>
        <row r="76">
          <cell r="N76">
            <v>2.5200000000000005</v>
          </cell>
        </row>
        <row r="80">
          <cell r="N80">
            <v>2.5200000000000005</v>
          </cell>
        </row>
        <row r="82">
          <cell r="N82">
            <v>2.5200000000000005</v>
          </cell>
        </row>
        <row r="84">
          <cell r="N84">
            <v>2.5200000000000005</v>
          </cell>
        </row>
        <row r="86">
          <cell r="N86">
            <v>2.5200000000000005</v>
          </cell>
        </row>
      </sheetData>
      <sheetData sheetId="2">
        <row r="3">
          <cell r="N3">
            <v>1.6800000000000002</v>
          </cell>
        </row>
        <row r="7">
          <cell r="N7">
            <v>1.9600000000000002</v>
          </cell>
        </row>
        <row r="9">
          <cell r="N9">
            <v>0</v>
          </cell>
        </row>
        <row r="11">
          <cell r="N11">
            <v>0</v>
          </cell>
        </row>
        <row r="13">
          <cell r="N13">
            <v>1.9600000000000002</v>
          </cell>
        </row>
        <row r="15">
          <cell r="N15">
            <v>2.5200000000000005</v>
          </cell>
        </row>
        <row r="17">
          <cell r="N17">
            <v>0</v>
          </cell>
        </row>
        <row r="19">
          <cell r="N19">
            <v>1.9600000000000002</v>
          </cell>
        </row>
        <row r="25">
          <cell r="N25">
            <v>1.9600000000000002</v>
          </cell>
        </row>
        <row r="29">
          <cell r="N29">
            <v>1.9600000000000002</v>
          </cell>
        </row>
        <row r="35">
          <cell r="N35">
            <v>2.2400000000000002</v>
          </cell>
        </row>
        <row r="41">
          <cell r="N41">
            <v>1.9600000000000002</v>
          </cell>
        </row>
        <row r="69">
          <cell r="N69">
            <v>1.9600000000000002</v>
          </cell>
        </row>
        <row r="73">
          <cell r="N73">
            <v>2.5200000000000005</v>
          </cell>
        </row>
        <row r="75">
          <cell r="N75">
            <v>1.9600000000000002</v>
          </cell>
        </row>
        <row r="83">
          <cell r="N83">
            <v>1.9600000000000002</v>
          </cell>
        </row>
      </sheetData>
      <sheetData sheetId="3">
        <row r="3">
          <cell r="N3">
            <v>5</v>
          </cell>
        </row>
        <row r="7">
          <cell r="N7">
            <v>9</v>
          </cell>
        </row>
        <row r="9">
          <cell r="N9">
            <v>0</v>
          </cell>
        </row>
        <row r="11">
          <cell r="N11">
            <v>0</v>
          </cell>
        </row>
        <row r="13">
          <cell r="N13">
            <v>7.5</v>
          </cell>
        </row>
        <row r="15">
          <cell r="N15">
            <v>8</v>
          </cell>
        </row>
        <row r="17">
          <cell r="N17">
            <v>3</v>
          </cell>
        </row>
        <row r="19">
          <cell r="N19">
            <v>9</v>
          </cell>
        </row>
        <row r="21">
          <cell r="N21">
            <v>4</v>
          </cell>
        </row>
        <row r="23">
          <cell r="N23">
            <v>8</v>
          </cell>
        </row>
        <row r="25">
          <cell r="N25">
            <v>5.5</v>
          </cell>
        </row>
        <row r="27">
          <cell r="N27">
            <v>3</v>
          </cell>
        </row>
        <row r="29">
          <cell r="N29">
            <v>9</v>
          </cell>
        </row>
        <row r="31">
          <cell r="N31">
            <v>1</v>
          </cell>
        </row>
        <row r="33">
          <cell r="N33">
            <v>2</v>
          </cell>
        </row>
        <row r="35">
          <cell r="N35">
            <v>7</v>
          </cell>
        </row>
        <row r="37">
          <cell r="N37">
            <v>5</v>
          </cell>
        </row>
        <row r="39">
          <cell r="N39">
            <v>3</v>
          </cell>
        </row>
        <row r="41">
          <cell r="N41">
            <v>8</v>
          </cell>
        </row>
        <row r="43">
          <cell r="N43">
            <v>5</v>
          </cell>
        </row>
        <row r="45">
          <cell r="N45">
            <v>6.5</v>
          </cell>
        </row>
        <row r="47">
          <cell r="N47">
            <v>6</v>
          </cell>
        </row>
        <row r="49">
          <cell r="N49">
            <v>4</v>
          </cell>
        </row>
        <row r="51">
          <cell r="N51">
            <v>3</v>
          </cell>
        </row>
        <row r="53">
          <cell r="N53">
            <v>3</v>
          </cell>
        </row>
        <row r="55">
          <cell r="N55">
            <v>5</v>
          </cell>
        </row>
        <row r="57">
          <cell r="N57">
            <v>8.5</v>
          </cell>
        </row>
        <row r="59">
          <cell r="N59">
            <v>4</v>
          </cell>
        </row>
        <row r="61">
          <cell r="N61">
            <v>5</v>
          </cell>
        </row>
        <row r="63">
          <cell r="N63">
            <v>5</v>
          </cell>
        </row>
        <row r="65">
          <cell r="N65">
            <v>5</v>
          </cell>
        </row>
        <row r="67">
          <cell r="N67">
            <v>8</v>
          </cell>
        </row>
        <row r="69">
          <cell r="N69">
            <v>7</v>
          </cell>
        </row>
        <row r="71">
          <cell r="N71">
            <v>3</v>
          </cell>
        </row>
        <row r="73">
          <cell r="N73">
            <v>4</v>
          </cell>
        </row>
        <row r="75">
          <cell r="N75">
            <v>3</v>
          </cell>
        </row>
        <row r="77">
          <cell r="N77">
            <v>3</v>
          </cell>
        </row>
        <row r="79">
          <cell r="N79">
            <v>7</v>
          </cell>
        </row>
        <row r="81">
          <cell r="N81">
            <v>7</v>
          </cell>
        </row>
        <row r="83">
          <cell r="N83">
            <v>7</v>
          </cell>
        </row>
        <row r="85">
          <cell r="N85">
            <v>7.5</v>
          </cell>
        </row>
        <row r="87">
          <cell r="N87">
            <v>7</v>
          </cell>
        </row>
        <row r="89">
          <cell r="N89">
            <v>0</v>
          </cell>
        </row>
        <row r="91">
          <cell r="N91">
            <v>1</v>
          </cell>
        </row>
        <row r="93">
          <cell r="N93">
            <v>1</v>
          </cell>
        </row>
      </sheetData>
      <sheetData sheetId="4">
        <row r="3">
          <cell r="F3">
            <v>6</v>
          </cell>
        </row>
        <row r="5">
          <cell r="F5">
            <v>6</v>
          </cell>
        </row>
        <row r="7">
          <cell r="F7">
            <v>6</v>
          </cell>
        </row>
        <row r="9">
          <cell r="F9">
            <v>0</v>
          </cell>
        </row>
        <row r="11">
          <cell r="F11">
            <v>0</v>
          </cell>
        </row>
        <row r="13">
          <cell r="F13">
            <v>6</v>
          </cell>
        </row>
        <row r="15">
          <cell r="F15">
            <v>6</v>
          </cell>
        </row>
        <row r="17">
          <cell r="F17">
            <v>0</v>
          </cell>
        </row>
        <row r="19">
          <cell r="F19">
            <v>6</v>
          </cell>
        </row>
        <row r="21">
          <cell r="F21">
            <v>6</v>
          </cell>
        </row>
        <row r="23">
          <cell r="F23">
            <v>6</v>
          </cell>
        </row>
        <row r="25">
          <cell r="F25">
            <v>6</v>
          </cell>
        </row>
        <row r="27">
          <cell r="F27">
            <v>5.5</v>
          </cell>
        </row>
        <row r="29">
          <cell r="F29">
            <v>6</v>
          </cell>
        </row>
        <row r="31">
          <cell r="F31">
            <v>0</v>
          </cell>
        </row>
        <row r="33">
          <cell r="F33">
            <v>5.5</v>
          </cell>
        </row>
        <row r="35">
          <cell r="F35">
            <v>6</v>
          </cell>
        </row>
        <row r="37">
          <cell r="F37">
            <v>6</v>
          </cell>
        </row>
        <row r="39">
          <cell r="F39">
            <v>6</v>
          </cell>
        </row>
        <row r="41">
          <cell r="F41">
            <v>6</v>
          </cell>
        </row>
        <row r="43">
          <cell r="F43">
            <v>6</v>
          </cell>
        </row>
        <row r="45">
          <cell r="F45">
            <v>6</v>
          </cell>
        </row>
        <row r="47">
          <cell r="F47">
            <v>6</v>
          </cell>
        </row>
        <row r="49">
          <cell r="F49">
            <v>5.5</v>
          </cell>
        </row>
        <row r="51">
          <cell r="F51">
            <v>4.5</v>
          </cell>
        </row>
        <row r="53">
          <cell r="F53">
            <v>5</v>
          </cell>
        </row>
        <row r="55">
          <cell r="F55">
            <v>4.5</v>
          </cell>
        </row>
        <row r="57">
          <cell r="F57">
            <v>6</v>
          </cell>
        </row>
        <row r="59">
          <cell r="F59">
            <v>5.5</v>
          </cell>
        </row>
        <row r="61">
          <cell r="F61">
            <v>5</v>
          </cell>
        </row>
        <row r="63">
          <cell r="F63">
            <v>5</v>
          </cell>
        </row>
        <row r="65">
          <cell r="F65">
            <v>6</v>
          </cell>
        </row>
        <row r="67">
          <cell r="F67">
            <v>6</v>
          </cell>
        </row>
        <row r="69">
          <cell r="F69">
            <v>5.5</v>
          </cell>
        </row>
        <row r="71">
          <cell r="F71">
            <v>5</v>
          </cell>
        </row>
        <row r="73">
          <cell r="F73">
            <v>4.5</v>
          </cell>
        </row>
        <row r="75">
          <cell r="F75">
            <v>5.5</v>
          </cell>
        </row>
        <row r="77">
          <cell r="F77">
            <v>5</v>
          </cell>
        </row>
        <row r="79">
          <cell r="F79">
            <v>5.5</v>
          </cell>
        </row>
        <row r="81">
          <cell r="F81">
            <v>6</v>
          </cell>
        </row>
        <row r="83">
          <cell r="F83">
            <v>6</v>
          </cell>
        </row>
        <row r="85">
          <cell r="F85">
            <v>6</v>
          </cell>
        </row>
        <row r="87">
          <cell r="F87">
            <v>5</v>
          </cell>
        </row>
        <row r="89">
          <cell r="F89">
            <v>4.5</v>
          </cell>
        </row>
        <row r="91">
          <cell r="F91">
            <v>4</v>
          </cell>
        </row>
        <row r="93">
          <cell r="E93">
            <v>2.5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topLeftCell="D72" workbookViewId="0">
      <selection activeCell="O5" sqref="O5"/>
    </sheetView>
  </sheetViews>
  <sheetFormatPr defaultRowHeight="15"/>
  <cols>
    <col min="1" max="2" width="0" hidden="1" customWidth="1"/>
    <col min="3" max="3" width="3.140625" hidden="1" customWidth="1"/>
    <col min="4" max="4" width="15.85546875" customWidth="1"/>
    <col min="5" max="5" width="17" customWidth="1"/>
    <col min="6" max="6" width="16.85546875" customWidth="1"/>
    <col min="7" max="7" width="15.7109375" customWidth="1"/>
    <col min="8" max="8" width="13.28515625" customWidth="1"/>
    <col min="9" max="9" width="14" customWidth="1"/>
    <col min="10" max="10" width="14.42578125" customWidth="1"/>
    <col min="11" max="11" width="13.140625" customWidth="1"/>
    <col min="12" max="12" width="19.28515625" customWidth="1"/>
    <col min="13" max="13" width="9.140625" hidden="1" customWidth="1"/>
    <col min="14" max="14" width="12.85546875" customWidth="1"/>
  </cols>
  <sheetData>
    <row r="1" spans="1:14" ht="15" customHeight="1">
      <c r="A1" s="1" t="s">
        <v>0</v>
      </c>
      <c r="B1" s="2"/>
      <c r="C1" s="3"/>
      <c r="D1" s="4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6" t="s">
        <v>10</v>
      </c>
      <c r="N1" s="6" t="s">
        <v>11</v>
      </c>
    </row>
    <row r="2" spans="1:14">
      <c r="A2" s="7"/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2"/>
      <c r="N2" s="12"/>
    </row>
    <row r="3" spans="1:14">
      <c r="A3" s="13" t="s">
        <v>12</v>
      </c>
      <c r="B3" s="14"/>
      <c r="C3" s="15"/>
      <c r="D3" s="6" t="s">
        <v>13</v>
      </c>
      <c r="E3" s="16">
        <f>'[1]Predavanja '!N4</f>
        <v>2.5200000000000005</v>
      </c>
      <c r="F3" s="16">
        <v>2</v>
      </c>
      <c r="G3" s="17">
        <v>6</v>
      </c>
      <c r="H3" s="17">
        <f>'[1]Seminarski rad'!F3:F4</f>
        <v>6</v>
      </c>
      <c r="I3" s="17">
        <v>13</v>
      </c>
      <c r="J3" s="17"/>
      <c r="K3" s="17"/>
      <c r="L3" s="17">
        <v>13.5</v>
      </c>
      <c r="M3" s="17"/>
      <c r="N3" s="18">
        <f>SUM(E3:L4)</f>
        <v>43.019999999999996</v>
      </c>
    </row>
    <row r="4" spans="1:14">
      <c r="A4" s="19"/>
      <c r="B4" s="20"/>
      <c r="C4" s="21"/>
      <c r="D4" s="12"/>
      <c r="E4" s="22"/>
      <c r="F4" s="22"/>
      <c r="G4" s="23"/>
      <c r="H4" s="23"/>
      <c r="I4" s="23"/>
      <c r="J4" s="23"/>
      <c r="K4" s="23"/>
      <c r="L4" s="23"/>
      <c r="M4" s="23"/>
      <c r="N4" s="24"/>
    </row>
    <row r="5" spans="1:14">
      <c r="A5" s="13" t="s">
        <v>14</v>
      </c>
      <c r="B5" s="14"/>
      <c r="C5" s="15"/>
      <c r="D5" s="6" t="s">
        <v>15</v>
      </c>
      <c r="E5" s="16">
        <f>'[1]Predavanja '!N6</f>
        <v>2.5200000000000005</v>
      </c>
      <c r="F5" s="16">
        <v>1</v>
      </c>
      <c r="G5" s="17">
        <v>7</v>
      </c>
      <c r="H5" s="17">
        <f>'[1]Seminarski rad'!F5:F6</f>
        <v>6</v>
      </c>
      <c r="I5" s="17">
        <v>15</v>
      </c>
      <c r="J5" s="17"/>
      <c r="K5" s="17"/>
      <c r="L5" s="17">
        <v>15</v>
      </c>
      <c r="M5" s="17"/>
      <c r="N5" s="18">
        <f t="shared" ref="N5" si="0">SUM(E5:L6)</f>
        <v>46.519999999999996</v>
      </c>
    </row>
    <row r="6" spans="1:14">
      <c r="A6" s="19"/>
      <c r="B6" s="20"/>
      <c r="C6" s="21"/>
      <c r="D6" s="12"/>
      <c r="E6" s="22"/>
      <c r="F6" s="22"/>
      <c r="G6" s="23"/>
      <c r="H6" s="23"/>
      <c r="I6" s="23"/>
      <c r="J6" s="23"/>
      <c r="K6" s="23"/>
      <c r="L6" s="23"/>
      <c r="M6" s="23"/>
      <c r="N6" s="24"/>
    </row>
    <row r="7" spans="1:14">
      <c r="A7" s="13" t="s">
        <v>16</v>
      </c>
      <c r="B7" s="14"/>
      <c r="C7" s="15"/>
      <c r="D7" s="6" t="s">
        <v>17</v>
      </c>
      <c r="E7" s="16">
        <f>'[1]Predavanja '!N8</f>
        <v>2.5200000000000005</v>
      </c>
      <c r="F7" s="16">
        <f>[1]Vježbe!N7</f>
        <v>1.9600000000000002</v>
      </c>
      <c r="G7" s="17">
        <f>'[1]Aktivnost na vježbama'!N7:N8</f>
        <v>9</v>
      </c>
      <c r="H7" s="17">
        <f>'[1]Seminarski rad'!F7:F8</f>
        <v>6</v>
      </c>
      <c r="I7" s="17">
        <v>14</v>
      </c>
      <c r="J7" s="17"/>
      <c r="K7" s="17">
        <v>11.5</v>
      </c>
      <c r="L7" s="17"/>
      <c r="M7" s="17"/>
      <c r="N7" s="18">
        <f t="shared" ref="N7" si="1">SUM(E7:L8)</f>
        <v>44.980000000000004</v>
      </c>
    </row>
    <row r="8" spans="1:14">
      <c r="A8" s="19"/>
      <c r="B8" s="20"/>
      <c r="C8" s="21"/>
      <c r="D8" s="12"/>
      <c r="E8" s="22"/>
      <c r="F8" s="22"/>
      <c r="G8" s="23"/>
      <c r="H8" s="23"/>
      <c r="I8" s="23"/>
      <c r="J8" s="23"/>
      <c r="K8" s="23"/>
      <c r="L8" s="23"/>
      <c r="M8" s="23"/>
      <c r="N8" s="24"/>
    </row>
    <row r="9" spans="1:14" ht="15" hidden="1" customHeight="1">
      <c r="A9" s="13" t="s">
        <v>18</v>
      </c>
      <c r="B9" s="14"/>
      <c r="C9" s="15"/>
      <c r="D9" s="6" t="s">
        <v>19</v>
      </c>
      <c r="E9" s="16">
        <f>'[1]Predavanja '!N10</f>
        <v>0</v>
      </c>
      <c r="F9" s="16">
        <f>[1]Vježbe!N9</f>
        <v>0</v>
      </c>
      <c r="G9" s="17">
        <f>'[1]Aktivnost na vježbama'!N9:N10</f>
        <v>0</v>
      </c>
      <c r="H9" s="17">
        <f>'[1]Seminarski rad'!F9:F10</f>
        <v>0</v>
      </c>
      <c r="I9" s="17"/>
      <c r="J9" s="17"/>
      <c r="K9" s="17"/>
      <c r="L9" s="17"/>
      <c r="M9" s="17"/>
      <c r="N9" s="18">
        <f t="shared" ref="N9" si="2">SUM(E9:L10)</f>
        <v>0</v>
      </c>
    </row>
    <row r="10" spans="1:14" ht="15" hidden="1" customHeight="1">
      <c r="A10" s="19"/>
      <c r="B10" s="20"/>
      <c r="C10" s="21"/>
      <c r="D10" s="12"/>
      <c r="E10" s="22"/>
      <c r="F10" s="22"/>
      <c r="G10" s="23"/>
      <c r="H10" s="23"/>
      <c r="I10" s="23"/>
      <c r="J10" s="23"/>
      <c r="K10" s="23"/>
      <c r="L10" s="23"/>
      <c r="M10" s="23"/>
      <c r="N10" s="24"/>
    </row>
    <row r="11" spans="1:14" ht="15" hidden="1" customHeight="1">
      <c r="A11" s="13" t="s">
        <v>20</v>
      </c>
      <c r="B11" s="14"/>
      <c r="C11" s="15"/>
      <c r="D11" s="6" t="s">
        <v>21</v>
      </c>
      <c r="E11" s="16">
        <f>'[1]Predavanja '!N12</f>
        <v>0</v>
      </c>
      <c r="F11" s="16">
        <f>[1]Vježbe!N11</f>
        <v>0</v>
      </c>
      <c r="G11" s="17">
        <f>'[1]Aktivnost na vježbama'!N11:N12</f>
        <v>0</v>
      </c>
      <c r="H11" s="17">
        <f>'[1]Seminarski rad'!F11:F12</f>
        <v>0</v>
      </c>
      <c r="I11" s="17"/>
      <c r="J11" s="17"/>
      <c r="K11" s="17"/>
      <c r="L11" s="17"/>
      <c r="M11" s="17"/>
      <c r="N11" s="18">
        <f t="shared" ref="N11" si="3">SUM(E11:L12)</f>
        <v>0</v>
      </c>
    </row>
    <row r="12" spans="1:14" ht="15" hidden="1" customHeight="1">
      <c r="A12" s="19"/>
      <c r="B12" s="20"/>
      <c r="C12" s="21"/>
      <c r="D12" s="12"/>
      <c r="E12" s="22"/>
      <c r="F12" s="22"/>
      <c r="G12" s="23"/>
      <c r="H12" s="23"/>
      <c r="I12" s="23"/>
      <c r="J12" s="23"/>
      <c r="K12" s="23"/>
      <c r="L12" s="23"/>
      <c r="M12" s="23"/>
      <c r="N12" s="24"/>
    </row>
    <row r="13" spans="1:14">
      <c r="A13" s="13" t="s">
        <v>22</v>
      </c>
      <c r="B13" s="14"/>
      <c r="C13" s="15"/>
      <c r="D13" s="6" t="s">
        <v>23</v>
      </c>
      <c r="E13" s="16">
        <v>0.5</v>
      </c>
      <c r="F13" s="16">
        <f>[1]Vježbe!N13</f>
        <v>1.9600000000000002</v>
      </c>
      <c r="G13" s="17">
        <f>'[1]Aktivnost na vježbama'!N13:N14</f>
        <v>7.5</v>
      </c>
      <c r="H13" s="17">
        <f>'[1]Seminarski rad'!F13:F14</f>
        <v>6</v>
      </c>
      <c r="I13" s="17">
        <v>15</v>
      </c>
      <c r="J13" s="17"/>
      <c r="K13" s="17">
        <v>12</v>
      </c>
      <c r="L13" s="17"/>
      <c r="M13" s="17"/>
      <c r="N13" s="18">
        <f t="shared" ref="N13" si="4">SUM(E13:L14)</f>
        <v>42.96</v>
      </c>
    </row>
    <row r="14" spans="1:14">
      <c r="A14" s="19"/>
      <c r="B14" s="20"/>
      <c r="C14" s="21"/>
      <c r="D14" s="12"/>
      <c r="E14" s="22"/>
      <c r="F14" s="22"/>
      <c r="G14" s="23"/>
      <c r="H14" s="23"/>
      <c r="I14" s="23"/>
      <c r="J14" s="23"/>
      <c r="K14" s="23"/>
      <c r="L14" s="23"/>
      <c r="M14" s="23"/>
      <c r="N14" s="24"/>
    </row>
    <row r="15" spans="1:14">
      <c r="A15" s="13" t="s">
        <v>24</v>
      </c>
      <c r="B15" s="14"/>
      <c r="C15" s="15"/>
      <c r="D15" s="6" t="s">
        <v>25</v>
      </c>
      <c r="E15" s="16">
        <f>'[1]Predavanja '!N16</f>
        <v>2.5200000000000005</v>
      </c>
      <c r="F15" s="16">
        <f>[1]Vježbe!N15</f>
        <v>2.5200000000000005</v>
      </c>
      <c r="G15" s="17">
        <f>'[1]Aktivnost na vježbama'!N15:N16</f>
        <v>8</v>
      </c>
      <c r="H15" s="17">
        <f>'[1]Seminarski rad'!F15:F16</f>
        <v>6</v>
      </c>
      <c r="I15" s="17">
        <v>13</v>
      </c>
      <c r="J15" s="17"/>
      <c r="K15" s="17">
        <v>12.5</v>
      </c>
      <c r="L15" s="17"/>
      <c r="M15" s="17"/>
      <c r="N15" s="18">
        <f t="shared" ref="N15" si="5">SUM(E15:L16)</f>
        <v>44.54</v>
      </c>
    </row>
    <row r="16" spans="1:14">
      <c r="A16" s="19"/>
      <c r="B16" s="20"/>
      <c r="C16" s="21"/>
      <c r="D16" s="12"/>
      <c r="E16" s="22"/>
      <c r="F16" s="22"/>
      <c r="G16" s="23"/>
      <c r="H16" s="23"/>
      <c r="I16" s="23"/>
      <c r="J16" s="23"/>
      <c r="K16" s="23"/>
      <c r="L16" s="23"/>
      <c r="M16" s="23"/>
      <c r="N16" s="24"/>
    </row>
    <row r="17" spans="1:14">
      <c r="A17" s="13" t="s">
        <v>26</v>
      </c>
      <c r="B17" s="14"/>
      <c r="C17" s="15"/>
      <c r="D17" s="6" t="s">
        <v>27</v>
      </c>
      <c r="E17" s="16">
        <v>1</v>
      </c>
      <c r="F17" s="16">
        <f>[1]Vježbe!N17</f>
        <v>0</v>
      </c>
      <c r="G17" s="17">
        <f>'[1]Aktivnost na vježbama'!N17:N18</f>
        <v>3</v>
      </c>
      <c r="H17" s="17">
        <f>'[1]Seminarski rad'!F17:F18</f>
        <v>0</v>
      </c>
      <c r="I17" s="17">
        <v>4.5</v>
      </c>
      <c r="J17" s="17"/>
      <c r="K17" s="17"/>
      <c r="L17" s="17"/>
      <c r="M17" s="17"/>
      <c r="N17" s="18">
        <f t="shared" ref="N17" si="6">SUM(E17:L18)</f>
        <v>8.5</v>
      </c>
    </row>
    <row r="18" spans="1:14">
      <c r="A18" s="19"/>
      <c r="B18" s="20"/>
      <c r="C18" s="21"/>
      <c r="D18" s="12"/>
      <c r="E18" s="22"/>
      <c r="F18" s="22"/>
      <c r="G18" s="23"/>
      <c r="H18" s="23"/>
      <c r="I18" s="23"/>
      <c r="J18" s="23"/>
      <c r="K18" s="23"/>
      <c r="L18" s="23"/>
      <c r="M18" s="23"/>
      <c r="N18" s="24"/>
    </row>
    <row r="19" spans="1:14">
      <c r="A19" s="13" t="s">
        <v>28</v>
      </c>
      <c r="B19" s="14"/>
      <c r="C19" s="15"/>
      <c r="D19" s="6" t="s">
        <v>29</v>
      </c>
      <c r="E19" s="16">
        <f>'[1]Predavanja '!N20</f>
        <v>2.5200000000000005</v>
      </c>
      <c r="F19" s="16">
        <f>[1]Vježbe!N19</f>
        <v>1.9600000000000002</v>
      </c>
      <c r="G19" s="17">
        <f>'[1]Aktivnost na vježbama'!N19:N20</f>
        <v>9</v>
      </c>
      <c r="H19" s="17">
        <f>'[1]Seminarski rad'!F19:F20</f>
        <v>6</v>
      </c>
      <c r="I19" s="17">
        <v>15</v>
      </c>
      <c r="J19" s="17"/>
      <c r="K19" s="17"/>
      <c r="L19" s="17">
        <v>14.5</v>
      </c>
      <c r="M19" s="17"/>
      <c r="N19" s="18">
        <f t="shared" ref="N19" si="7">SUM(E19:L20)</f>
        <v>48.980000000000004</v>
      </c>
    </row>
    <row r="20" spans="1:14">
      <c r="A20" s="19"/>
      <c r="B20" s="20"/>
      <c r="C20" s="21"/>
      <c r="D20" s="12"/>
      <c r="E20" s="22"/>
      <c r="F20" s="22"/>
      <c r="G20" s="23"/>
      <c r="H20" s="23"/>
      <c r="I20" s="23"/>
      <c r="J20" s="23"/>
      <c r="K20" s="23"/>
      <c r="L20" s="23"/>
      <c r="M20" s="23"/>
      <c r="N20" s="24"/>
    </row>
    <row r="21" spans="1:14">
      <c r="A21" s="13" t="s">
        <v>30</v>
      </c>
      <c r="B21" s="14"/>
      <c r="C21" s="15"/>
      <c r="D21" s="6" t="s">
        <v>31</v>
      </c>
      <c r="E21" s="16">
        <v>0.5</v>
      </c>
      <c r="F21" s="16">
        <v>1.5</v>
      </c>
      <c r="G21" s="17">
        <f>'[1]Aktivnost na vježbama'!N21:N22</f>
        <v>4</v>
      </c>
      <c r="H21" s="17">
        <f>'[1]Seminarski rad'!F21:F22</f>
        <v>6</v>
      </c>
      <c r="I21" s="17">
        <v>7</v>
      </c>
      <c r="J21" s="17"/>
      <c r="K21" s="17"/>
      <c r="L21" s="17">
        <v>10</v>
      </c>
      <c r="M21" s="17"/>
      <c r="N21" s="18">
        <f t="shared" ref="N21" si="8">SUM(E21:L22)</f>
        <v>29</v>
      </c>
    </row>
    <row r="22" spans="1:14">
      <c r="A22" s="19"/>
      <c r="B22" s="20"/>
      <c r="C22" s="21"/>
      <c r="D22" s="12"/>
      <c r="E22" s="22"/>
      <c r="F22" s="22"/>
      <c r="G22" s="23"/>
      <c r="H22" s="23"/>
      <c r="I22" s="23"/>
      <c r="J22" s="23"/>
      <c r="K22" s="23"/>
      <c r="L22" s="23"/>
      <c r="M22" s="23"/>
      <c r="N22" s="24"/>
    </row>
    <row r="23" spans="1:14">
      <c r="A23" s="13" t="s">
        <v>32</v>
      </c>
      <c r="B23" s="14"/>
      <c r="C23" s="15"/>
      <c r="D23" s="6" t="s">
        <v>33</v>
      </c>
      <c r="E23" s="16">
        <v>2</v>
      </c>
      <c r="F23" s="16">
        <v>2.5</v>
      </c>
      <c r="G23" s="17">
        <f>'[1]Aktivnost na vježbama'!N23:N24</f>
        <v>8</v>
      </c>
      <c r="H23" s="17">
        <f>'[1]Seminarski rad'!F23:F24</f>
        <v>6</v>
      </c>
      <c r="I23" s="17">
        <v>13</v>
      </c>
      <c r="J23" s="17"/>
      <c r="K23" s="17">
        <v>13</v>
      </c>
      <c r="L23" s="17"/>
      <c r="M23" s="17"/>
      <c r="N23" s="18">
        <f t="shared" ref="N23" si="9">SUM(E23:L24)</f>
        <v>44.5</v>
      </c>
    </row>
    <row r="24" spans="1:14">
      <c r="A24" s="19"/>
      <c r="B24" s="20"/>
      <c r="C24" s="21"/>
      <c r="D24" s="12"/>
      <c r="E24" s="22"/>
      <c r="F24" s="22"/>
      <c r="G24" s="23"/>
      <c r="H24" s="23"/>
      <c r="I24" s="23"/>
      <c r="J24" s="23"/>
      <c r="K24" s="23"/>
      <c r="L24" s="23"/>
      <c r="M24" s="23"/>
      <c r="N24" s="24"/>
    </row>
    <row r="25" spans="1:14">
      <c r="A25" s="13" t="s">
        <v>34</v>
      </c>
      <c r="B25" s="14"/>
      <c r="C25" s="15"/>
      <c r="D25" s="6" t="s">
        <v>35</v>
      </c>
      <c r="E25" s="16">
        <f>'[1]Predavanja '!N26</f>
        <v>2.5200000000000005</v>
      </c>
      <c r="F25" s="16">
        <f>[1]Vježbe!N25</f>
        <v>1.9600000000000002</v>
      </c>
      <c r="G25" s="17">
        <f>'[1]Aktivnost na vježbama'!N25:N26</f>
        <v>5.5</v>
      </c>
      <c r="H25" s="17">
        <f>'[1]Seminarski rad'!F25:F26</f>
        <v>6</v>
      </c>
      <c r="I25" s="17">
        <v>14</v>
      </c>
      <c r="J25" s="17"/>
      <c r="K25" s="17">
        <v>10.5</v>
      </c>
      <c r="L25" s="17"/>
      <c r="M25" s="17"/>
      <c r="N25" s="18">
        <f t="shared" ref="N25" si="10">SUM(E25:L26)</f>
        <v>40.480000000000004</v>
      </c>
    </row>
    <row r="26" spans="1:14">
      <c r="A26" s="19"/>
      <c r="B26" s="20"/>
      <c r="C26" s="21"/>
      <c r="D26" s="12"/>
      <c r="E26" s="22"/>
      <c r="F26" s="22"/>
      <c r="G26" s="23"/>
      <c r="H26" s="23"/>
      <c r="I26" s="23"/>
      <c r="J26" s="23"/>
      <c r="K26" s="23"/>
      <c r="L26" s="23"/>
      <c r="M26" s="23"/>
      <c r="N26" s="24"/>
    </row>
    <row r="27" spans="1:14">
      <c r="A27" s="13" t="s">
        <v>36</v>
      </c>
      <c r="B27" s="14"/>
      <c r="C27" s="15"/>
      <c r="D27" s="6" t="s">
        <v>37</v>
      </c>
      <c r="E27" s="16">
        <f>'[1]Predavanja '!N28</f>
        <v>2.5200000000000005</v>
      </c>
      <c r="F27" s="16">
        <v>1.5</v>
      </c>
      <c r="G27" s="17">
        <f>'[1]Aktivnost na vježbama'!N27:N28</f>
        <v>3</v>
      </c>
      <c r="H27" s="17">
        <f>'[1]Seminarski rad'!F27:F28</f>
        <v>5.5</v>
      </c>
      <c r="I27" s="17">
        <v>14</v>
      </c>
      <c r="J27" s="17"/>
      <c r="K27" s="17"/>
      <c r="L27" s="17">
        <v>14</v>
      </c>
      <c r="M27" s="17"/>
      <c r="N27" s="18">
        <f t="shared" ref="N27" si="11">SUM(E27:L28)</f>
        <v>40.519999999999996</v>
      </c>
    </row>
    <row r="28" spans="1:14">
      <c r="A28" s="19"/>
      <c r="B28" s="20"/>
      <c r="C28" s="21"/>
      <c r="D28" s="12"/>
      <c r="E28" s="22"/>
      <c r="F28" s="22"/>
      <c r="G28" s="23"/>
      <c r="H28" s="23"/>
      <c r="I28" s="23"/>
      <c r="J28" s="23"/>
      <c r="K28" s="23"/>
      <c r="L28" s="23"/>
      <c r="M28" s="23"/>
      <c r="N28" s="24"/>
    </row>
    <row r="29" spans="1:14">
      <c r="A29" s="13" t="s">
        <v>38</v>
      </c>
      <c r="B29" s="14"/>
      <c r="C29" s="15"/>
      <c r="D29" s="6" t="s">
        <v>39</v>
      </c>
      <c r="E29" s="16">
        <f>'[1]Predavanja '!N30</f>
        <v>2.5200000000000005</v>
      </c>
      <c r="F29" s="16">
        <f>[1]Vježbe!N29</f>
        <v>1.9600000000000002</v>
      </c>
      <c r="G29" s="17">
        <f>'[1]Aktivnost na vježbama'!N29:N30</f>
        <v>9</v>
      </c>
      <c r="H29" s="17">
        <f>'[1]Seminarski rad'!F29:F30</f>
        <v>6</v>
      </c>
      <c r="I29" s="17">
        <v>15</v>
      </c>
      <c r="J29" s="17"/>
      <c r="K29" s="17"/>
      <c r="L29" s="17">
        <v>14.5</v>
      </c>
      <c r="M29" s="17"/>
      <c r="N29" s="18">
        <f t="shared" ref="N29" si="12">SUM(E29:L30)</f>
        <v>48.980000000000004</v>
      </c>
    </row>
    <row r="30" spans="1:14">
      <c r="A30" s="19"/>
      <c r="B30" s="20"/>
      <c r="C30" s="21"/>
      <c r="D30" s="12"/>
      <c r="E30" s="22"/>
      <c r="F30" s="22"/>
      <c r="G30" s="23"/>
      <c r="H30" s="23"/>
      <c r="I30" s="23"/>
      <c r="J30" s="23"/>
      <c r="K30" s="23"/>
      <c r="L30" s="23"/>
      <c r="M30" s="23"/>
      <c r="N30" s="24"/>
    </row>
    <row r="31" spans="1:14">
      <c r="A31" s="13" t="s">
        <v>40</v>
      </c>
      <c r="B31" s="14"/>
      <c r="C31" s="15"/>
      <c r="D31" s="6" t="s">
        <v>41</v>
      </c>
      <c r="E31" s="16">
        <v>2.5</v>
      </c>
      <c r="F31" s="16">
        <v>2</v>
      </c>
      <c r="G31" s="17">
        <f>'[1]Aktivnost na vježbama'!N31:N32</f>
        <v>1</v>
      </c>
      <c r="H31" s="17">
        <f>'[1]Seminarski rad'!F31:F32</f>
        <v>0</v>
      </c>
      <c r="I31" s="17">
        <v>14</v>
      </c>
      <c r="J31" s="17"/>
      <c r="K31" s="17">
        <v>4.5</v>
      </c>
      <c r="L31" s="17"/>
      <c r="M31" s="17"/>
      <c r="N31" s="18">
        <f t="shared" ref="N31" si="13">SUM(E31:L32)</f>
        <v>24</v>
      </c>
    </row>
    <row r="32" spans="1:14">
      <c r="A32" s="19"/>
      <c r="B32" s="20"/>
      <c r="C32" s="21"/>
      <c r="D32" s="12"/>
      <c r="E32" s="22"/>
      <c r="F32" s="22"/>
      <c r="G32" s="23"/>
      <c r="H32" s="23"/>
      <c r="I32" s="23"/>
      <c r="J32" s="23"/>
      <c r="K32" s="23"/>
      <c r="L32" s="23"/>
      <c r="M32" s="23"/>
      <c r="N32" s="24"/>
    </row>
    <row r="33" spans="1:14">
      <c r="A33" s="13" t="s">
        <v>42</v>
      </c>
      <c r="B33" s="14"/>
      <c r="C33" s="15"/>
      <c r="D33" s="6" t="s">
        <v>43</v>
      </c>
      <c r="E33" s="16">
        <f>'[1]Predavanja '!N34</f>
        <v>2.5200000000000005</v>
      </c>
      <c r="F33" s="16">
        <v>1</v>
      </c>
      <c r="G33" s="17">
        <f>'[1]Aktivnost na vježbama'!N33:N34</f>
        <v>2</v>
      </c>
      <c r="H33" s="17">
        <f>'[1]Seminarski rad'!F33:F34</f>
        <v>5.5</v>
      </c>
      <c r="I33" s="17">
        <v>14</v>
      </c>
      <c r="J33" s="17"/>
      <c r="K33" s="17"/>
      <c r="L33" s="17">
        <v>14.5</v>
      </c>
      <c r="M33" s="17"/>
      <c r="N33" s="18">
        <f t="shared" ref="N33" si="14">SUM(E33:L34)</f>
        <v>39.519999999999996</v>
      </c>
    </row>
    <row r="34" spans="1:14">
      <c r="A34" s="19"/>
      <c r="B34" s="20"/>
      <c r="C34" s="21"/>
      <c r="D34" s="12"/>
      <c r="E34" s="22"/>
      <c r="F34" s="22"/>
      <c r="G34" s="23"/>
      <c r="H34" s="23"/>
      <c r="I34" s="23"/>
      <c r="J34" s="23"/>
      <c r="K34" s="23"/>
      <c r="L34" s="23"/>
      <c r="M34" s="23"/>
      <c r="N34" s="24"/>
    </row>
    <row r="35" spans="1:14">
      <c r="A35" s="13" t="s">
        <v>44</v>
      </c>
      <c r="B35" s="14"/>
      <c r="C35" s="15"/>
      <c r="D35" s="6" t="s">
        <v>45</v>
      </c>
      <c r="E35" s="16">
        <f>'[1]Predavanja '!N36</f>
        <v>2.2400000000000002</v>
      </c>
      <c r="F35" s="16">
        <f>[1]Vježbe!N35</f>
        <v>2.2400000000000002</v>
      </c>
      <c r="G35" s="17">
        <f>'[1]Aktivnost na vježbama'!N35:N36</f>
        <v>7</v>
      </c>
      <c r="H35" s="17">
        <f>'[1]Seminarski rad'!F35:F36</f>
        <v>6</v>
      </c>
      <c r="I35" s="17">
        <v>12.5</v>
      </c>
      <c r="J35" s="17"/>
      <c r="K35" s="17">
        <v>10.5</v>
      </c>
      <c r="L35" s="17"/>
      <c r="M35" s="17"/>
      <c r="N35" s="18">
        <f t="shared" ref="N35" si="15">SUM(E35:L36)</f>
        <v>40.480000000000004</v>
      </c>
    </row>
    <row r="36" spans="1:14">
      <c r="A36" s="19"/>
      <c r="B36" s="20"/>
      <c r="C36" s="21"/>
      <c r="D36" s="12"/>
      <c r="E36" s="22"/>
      <c r="F36" s="22"/>
      <c r="G36" s="23"/>
      <c r="H36" s="23"/>
      <c r="I36" s="23"/>
      <c r="J36" s="23"/>
      <c r="K36" s="23"/>
      <c r="L36" s="23"/>
      <c r="M36" s="23"/>
      <c r="N36" s="24"/>
    </row>
    <row r="37" spans="1:14">
      <c r="A37" s="13" t="s">
        <v>46</v>
      </c>
      <c r="B37" s="14"/>
      <c r="C37" s="15"/>
      <c r="D37" s="6" t="s">
        <v>47</v>
      </c>
      <c r="E37" s="16">
        <f>'[1]Predavanja '!N38</f>
        <v>2.5200000000000005</v>
      </c>
      <c r="F37" s="16">
        <v>2</v>
      </c>
      <c r="G37" s="17">
        <f>'[1]Aktivnost na vježbama'!N37:N38</f>
        <v>5</v>
      </c>
      <c r="H37" s="17">
        <f>'[1]Seminarski rad'!F37:F38</f>
        <v>6</v>
      </c>
      <c r="I37" s="17">
        <v>12.5</v>
      </c>
      <c r="J37" s="17"/>
      <c r="K37" s="17">
        <v>11.5</v>
      </c>
      <c r="L37" s="17"/>
      <c r="M37" s="17"/>
      <c r="N37" s="18">
        <f t="shared" ref="N37" si="16">SUM(E37:L38)</f>
        <v>39.519999999999996</v>
      </c>
    </row>
    <row r="38" spans="1:14">
      <c r="A38" s="19"/>
      <c r="B38" s="20"/>
      <c r="C38" s="21"/>
      <c r="D38" s="12"/>
      <c r="E38" s="22"/>
      <c r="F38" s="22"/>
      <c r="G38" s="23"/>
      <c r="H38" s="23"/>
      <c r="I38" s="23"/>
      <c r="J38" s="23"/>
      <c r="K38" s="23"/>
      <c r="L38" s="23"/>
      <c r="M38" s="23"/>
      <c r="N38" s="24"/>
    </row>
    <row r="39" spans="1:14">
      <c r="A39" s="13" t="s">
        <v>48</v>
      </c>
      <c r="B39" s="14"/>
      <c r="C39" s="15"/>
      <c r="D39" s="6" t="s">
        <v>49</v>
      </c>
      <c r="E39" s="16">
        <f>'[1]Predavanja '!N40</f>
        <v>2.5200000000000005</v>
      </c>
      <c r="F39" s="16">
        <v>1</v>
      </c>
      <c r="G39" s="17">
        <f>'[1]Aktivnost na vježbama'!N39:N40</f>
        <v>3</v>
      </c>
      <c r="H39" s="17">
        <f>'[1]Seminarski rad'!F39:F40</f>
        <v>6</v>
      </c>
      <c r="I39" s="17">
        <v>11</v>
      </c>
      <c r="J39" s="17"/>
      <c r="K39" s="17"/>
      <c r="L39" s="17">
        <v>11.5</v>
      </c>
      <c r="M39" s="17"/>
      <c r="N39" s="18">
        <f t="shared" ref="N39" si="17">SUM(E39:L40)</f>
        <v>35.019999999999996</v>
      </c>
    </row>
    <row r="40" spans="1:14">
      <c r="A40" s="19"/>
      <c r="B40" s="20"/>
      <c r="C40" s="21"/>
      <c r="D40" s="12"/>
      <c r="E40" s="22"/>
      <c r="F40" s="22"/>
      <c r="G40" s="23"/>
      <c r="H40" s="23"/>
      <c r="I40" s="23"/>
      <c r="J40" s="23"/>
      <c r="K40" s="23"/>
      <c r="L40" s="23"/>
      <c r="M40" s="23"/>
      <c r="N40" s="24"/>
    </row>
    <row r="41" spans="1:14">
      <c r="A41" s="13" t="s">
        <v>50</v>
      </c>
      <c r="B41" s="14"/>
      <c r="C41" s="15"/>
      <c r="D41" s="6" t="s">
        <v>51</v>
      </c>
      <c r="E41" s="16">
        <f>'[1]Predavanja '!N42</f>
        <v>2.5200000000000005</v>
      </c>
      <c r="F41" s="16">
        <f>[1]Vježbe!N41</f>
        <v>1.9600000000000002</v>
      </c>
      <c r="G41" s="17">
        <f>'[1]Aktivnost na vježbama'!N41:N42</f>
        <v>8</v>
      </c>
      <c r="H41" s="17">
        <f>'[1]Seminarski rad'!F41:F42</f>
        <v>6</v>
      </c>
      <c r="I41" s="17">
        <v>12</v>
      </c>
      <c r="J41" s="17"/>
      <c r="K41" s="17">
        <v>8.5</v>
      </c>
      <c r="L41" s="17"/>
      <c r="M41" s="17"/>
      <c r="N41" s="18">
        <f t="shared" ref="N41" si="18">SUM(E41:L42)</f>
        <v>38.980000000000004</v>
      </c>
    </row>
    <row r="42" spans="1:14">
      <c r="A42" s="19"/>
      <c r="B42" s="20"/>
      <c r="C42" s="21"/>
      <c r="D42" s="12"/>
      <c r="E42" s="22"/>
      <c r="F42" s="22"/>
      <c r="G42" s="23"/>
      <c r="H42" s="23"/>
      <c r="I42" s="23"/>
      <c r="J42" s="23"/>
      <c r="K42" s="23"/>
      <c r="L42" s="23"/>
      <c r="M42" s="23"/>
      <c r="N42" s="24"/>
    </row>
    <row r="43" spans="1:14">
      <c r="A43" s="13" t="s">
        <v>52</v>
      </c>
      <c r="B43" s="14"/>
      <c r="C43" s="15"/>
      <c r="D43" s="6" t="s">
        <v>53</v>
      </c>
      <c r="E43" s="16">
        <f>'[1]Predavanja '!N44</f>
        <v>2.5200000000000005</v>
      </c>
      <c r="F43" s="16">
        <v>2</v>
      </c>
      <c r="G43" s="17">
        <f>'[1]Aktivnost na vježbama'!N43:N44</f>
        <v>5</v>
      </c>
      <c r="H43" s="17">
        <f>'[1]Seminarski rad'!F43:F44</f>
        <v>6</v>
      </c>
      <c r="I43" s="17">
        <v>10</v>
      </c>
      <c r="J43" s="17"/>
      <c r="K43" s="17">
        <v>8.5</v>
      </c>
      <c r="L43" s="17"/>
      <c r="M43" s="17"/>
      <c r="N43" s="18">
        <f t="shared" ref="N43" si="19">SUM(E43:L44)</f>
        <v>34.019999999999996</v>
      </c>
    </row>
    <row r="44" spans="1:14">
      <c r="A44" s="19"/>
      <c r="B44" s="20"/>
      <c r="C44" s="21"/>
      <c r="D44" s="12"/>
      <c r="E44" s="22"/>
      <c r="F44" s="22"/>
      <c r="G44" s="23"/>
      <c r="H44" s="23"/>
      <c r="I44" s="23"/>
      <c r="J44" s="23"/>
      <c r="K44" s="23"/>
      <c r="L44" s="23"/>
      <c r="M44" s="23"/>
      <c r="N44" s="24"/>
    </row>
    <row r="45" spans="1:14">
      <c r="A45" s="13" t="s">
        <v>54</v>
      </c>
      <c r="B45" s="14"/>
      <c r="C45" s="15"/>
      <c r="D45" s="6" t="s">
        <v>55</v>
      </c>
      <c r="E45" s="16">
        <v>2</v>
      </c>
      <c r="F45" s="16">
        <v>1.5</v>
      </c>
      <c r="G45" s="17">
        <f>'[1]Aktivnost na vježbama'!N45:N46</f>
        <v>6.5</v>
      </c>
      <c r="H45" s="17">
        <f>'[1]Seminarski rad'!F45:F46</f>
        <v>6</v>
      </c>
      <c r="I45" s="17">
        <v>11</v>
      </c>
      <c r="J45" s="17"/>
      <c r="K45" s="17"/>
      <c r="L45" s="17">
        <v>5</v>
      </c>
      <c r="M45" s="17"/>
      <c r="N45" s="18">
        <f t="shared" ref="N45" si="20">SUM(E45:L46)</f>
        <v>32</v>
      </c>
    </row>
    <row r="46" spans="1:14">
      <c r="A46" s="19"/>
      <c r="B46" s="20"/>
      <c r="C46" s="21"/>
      <c r="D46" s="12"/>
      <c r="E46" s="22"/>
      <c r="F46" s="22"/>
      <c r="G46" s="23"/>
      <c r="H46" s="23"/>
      <c r="I46" s="23"/>
      <c r="J46" s="23"/>
      <c r="K46" s="23"/>
      <c r="L46" s="23"/>
      <c r="M46" s="23"/>
      <c r="N46" s="24"/>
    </row>
    <row r="47" spans="1:14">
      <c r="A47" s="13" t="s">
        <v>56</v>
      </c>
      <c r="B47" s="14"/>
      <c r="C47" s="15"/>
      <c r="D47" s="6" t="s">
        <v>57</v>
      </c>
      <c r="E47" s="16">
        <f>'[1]Predavanja '!N48</f>
        <v>2.5200000000000005</v>
      </c>
      <c r="F47" s="16">
        <v>1.5</v>
      </c>
      <c r="G47" s="17">
        <f>'[1]Aktivnost na vježbama'!N47:N48</f>
        <v>6</v>
      </c>
      <c r="H47" s="17">
        <f>'[1]Seminarski rad'!F47:F48</f>
        <v>6</v>
      </c>
      <c r="I47" s="17">
        <v>13.5</v>
      </c>
      <c r="J47" s="17"/>
      <c r="K47" s="17">
        <v>7.5</v>
      </c>
      <c r="L47" s="17"/>
      <c r="M47" s="17"/>
      <c r="N47" s="18">
        <f t="shared" ref="N47" si="21">SUM(E47:L48)</f>
        <v>37.019999999999996</v>
      </c>
    </row>
    <row r="48" spans="1:14">
      <c r="A48" s="19"/>
      <c r="B48" s="20"/>
      <c r="C48" s="21"/>
      <c r="D48" s="12"/>
      <c r="E48" s="22"/>
      <c r="F48" s="22"/>
      <c r="G48" s="23"/>
      <c r="H48" s="23"/>
      <c r="I48" s="23"/>
      <c r="J48" s="23"/>
      <c r="K48" s="23"/>
      <c r="L48" s="23"/>
      <c r="M48" s="23"/>
      <c r="N48" s="24"/>
    </row>
    <row r="49" spans="1:14">
      <c r="A49" s="13" t="s">
        <v>58</v>
      </c>
      <c r="B49" s="14"/>
      <c r="C49" s="15"/>
      <c r="D49" s="6" t="s">
        <v>59</v>
      </c>
      <c r="E49" s="16">
        <v>2.5</v>
      </c>
      <c r="F49" s="16">
        <v>2</v>
      </c>
      <c r="G49" s="17">
        <f>'[1]Aktivnost na vježbama'!N49:N50</f>
        <v>4</v>
      </c>
      <c r="H49" s="17">
        <f>'[1]Seminarski rad'!F49:F50</f>
        <v>5.5</v>
      </c>
      <c r="I49" s="17">
        <v>14</v>
      </c>
      <c r="J49" s="17"/>
      <c r="K49" s="17"/>
      <c r="L49" s="17">
        <v>14</v>
      </c>
      <c r="M49" s="17"/>
      <c r="N49" s="18">
        <f t="shared" ref="N49" si="22">SUM(E49:L50)</f>
        <v>42</v>
      </c>
    </row>
    <row r="50" spans="1:14">
      <c r="A50" s="19"/>
      <c r="B50" s="20"/>
      <c r="C50" s="21"/>
      <c r="D50" s="12"/>
      <c r="E50" s="22"/>
      <c r="F50" s="22"/>
      <c r="G50" s="23"/>
      <c r="H50" s="23"/>
      <c r="I50" s="23"/>
      <c r="J50" s="23"/>
      <c r="K50" s="23"/>
      <c r="L50" s="23"/>
      <c r="M50" s="23"/>
      <c r="N50" s="24"/>
    </row>
    <row r="51" spans="1:14">
      <c r="A51" s="13" t="s">
        <v>60</v>
      </c>
      <c r="B51" s="14"/>
      <c r="C51" s="15"/>
      <c r="D51" s="6" t="s">
        <v>61</v>
      </c>
      <c r="E51" s="16">
        <f>'[1]Predavanja '!N52</f>
        <v>2.5200000000000005</v>
      </c>
      <c r="F51" s="16">
        <v>2</v>
      </c>
      <c r="G51" s="17">
        <f>'[1]Aktivnost na vježbama'!N51:N52</f>
        <v>3</v>
      </c>
      <c r="H51" s="17">
        <f>'[1]Seminarski rad'!F51:F52</f>
        <v>4.5</v>
      </c>
      <c r="I51" s="17">
        <v>10.5</v>
      </c>
      <c r="J51" s="17"/>
      <c r="K51" s="17">
        <v>6.5</v>
      </c>
      <c r="L51" s="17"/>
      <c r="M51" s="17"/>
      <c r="N51" s="18">
        <f t="shared" ref="N51" si="23">SUM(E51:L52)</f>
        <v>29.02</v>
      </c>
    </row>
    <row r="52" spans="1:14">
      <c r="A52" s="19"/>
      <c r="B52" s="20"/>
      <c r="C52" s="21"/>
      <c r="D52" s="12"/>
      <c r="E52" s="22"/>
      <c r="F52" s="22"/>
      <c r="G52" s="23"/>
      <c r="H52" s="23"/>
      <c r="I52" s="23"/>
      <c r="J52" s="23"/>
      <c r="K52" s="23"/>
      <c r="L52" s="23"/>
      <c r="M52" s="23"/>
      <c r="N52" s="24"/>
    </row>
    <row r="53" spans="1:14">
      <c r="A53" s="13" t="s">
        <v>62</v>
      </c>
      <c r="B53" s="14"/>
      <c r="C53" s="15"/>
      <c r="D53" s="6" t="s">
        <v>63</v>
      </c>
      <c r="E53" s="16">
        <v>2.5</v>
      </c>
      <c r="F53" s="16">
        <v>1.5</v>
      </c>
      <c r="G53" s="17">
        <f>'[1]Aktivnost na vježbama'!N53:N54</f>
        <v>3</v>
      </c>
      <c r="H53" s="17">
        <f>'[1]Seminarski rad'!F53:F54</f>
        <v>5</v>
      </c>
      <c r="I53" s="17">
        <v>9</v>
      </c>
      <c r="J53" s="17"/>
      <c r="K53" s="17">
        <v>8.5</v>
      </c>
      <c r="L53" s="17"/>
      <c r="M53" s="17"/>
      <c r="N53" s="18">
        <f t="shared" ref="N53" si="24">SUM(E53:L54)</f>
        <v>29.5</v>
      </c>
    </row>
    <row r="54" spans="1:14">
      <c r="A54" s="19"/>
      <c r="B54" s="20"/>
      <c r="C54" s="21"/>
      <c r="D54" s="12"/>
      <c r="E54" s="22"/>
      <c r="F54" s="22"/>
      <c r="G54" s="23"/>
      <c r="H54" s="23"/>
      <c r="I54" s="23"/>
      <c r="J54" s="23"/>
      <c r="K54" s="23"/>
      <c r="L54" s="23"/>
      <c r="M54" s="23"/>
      <c r="N54" s="24"/>
    </row>
    <row r="55" spans="1:14">
      <c r="A55" s="13" t="s">
        <v>64</v>
      </c>
      <c r="B55" s="14"/>
      <c r="C55" s="15"/>
      <c r="D55" s="6" t="s">
        <v>65</v>
      </c>
      <c r="E55" s="16">
        <f>'[1]Predavanja '!N56</f>
        <v>2.5200000000000005</v>
      </c>
      <c r="F55" s="16">
        <v>2.5</v>
      </c>
      <c r="G55" s="17">
        <f>'[1]Aktivnost na vježbama'!N55:N56</f>
        <v>5</v>
      </c>
      <c r="H55" s="17">
        <f>'[1]Seminarski rad'!F55:F56</f>
        <v>4.5</v>
      </c>
      <c r="I55" s="17">
        <v>11.5</v>
      </c>
      <c r="J55" s="17"/>
      <c r="K55" s="17">
        <v>11.5</v>
      </c>
      <c r="L55" s="17"/>
      <c r="M55" s="17"/>
      <c r="N55" s="18">
        <f t="shared" ref="N55" si="25">SUM(E55:L56)</f>
        <v>37.519999999999996</v>
      </c>
    </row>
    <row r="56" spans="1:14">
      <c r="A56" s="19"/>
      <c r="B56" s="20"/>
      <c r="C56" s="21"/>
      <c r="D56" s="12"/>
      <c r="E56" s="22"/>
      <c r="F56" s="22"/>
      <c r="G56" s="23"/>
      <c r="H56" s="23"/>
      <c r="I56" s="23"/>
      <c r="J56" s="23"/>
      <c r="K56" s="23"/>
      <c r="L56" s="23"/>
      <c r="M56" s="23"/>
      <c r="N56" s="24"/>
    </row>
    <row r="57" spans="1:14">
      <c r="A57" s="13" t="s">
        <v>66</v>
      </c>
      <c r="B57" s="14"/>
      <c r="C57" s="15"/>
      <c r="D57" s="6" t="s">
        <v>67</v>
      </c>
      <c r="E57" s="16">
        <f>'[1]Predavanja '!N58</f>
        <v>2.5200000000000005</v>
      </c>
      <c r="F57" s="16">
        <v>2.5</v>
      </c>
      <c r="G57" s="17">
        <f>'[1]Aktivnost na vježbama'!N57:N58</f>
        <v>8.5</v>
      </c>
      <c r="H57" s="17">
        <f>'[1]Seminarski rad'!F57:F58</f>
        <v>6</v>
      </c>
      <c r="I57" s="17">
        <v>15</v>
      </c>
      <c r="J57" s="17"/>
      <c r="K57" s="17">
        <v>12</v>
      </c>
      <c r="L57" s="17"/>
      <c r="M57" s="17"/>
      <c r="N57" s="18">
        <f t="shared" ref="N57" si="26">SUM(E57:L58)</f>
        <v>46.519999999999996</v>
      </c>
    </row>
    <row r="58" spans="1:14">
      <c r="A58" s="19"/>
      <c r="B58" s="20"/>
      <c r="C58" s="21"/>
      <c r="D58" s="12"/>
      <c r="E58" s="22"/>
      <c r="F58" s="22"/>
      <c r="G58" s="23"/>
      <c r="H58" s="23"/>
      <c r="I58" s="23"/>
      <c r="J58" s="23"/>
      <c r="K58" s="23"/>
      <c r="L58" s="23"/>
      <c r="M58" s="23"/>
      <c r="N58" s="24"/>
    </row>
    <row r="59" spans="1:14">
      <c r="A59" s="13" t="s">
        <v>68</v>
      </c>
      <c r="B59" s="14"/>
      <c r="C59" s="15"/>
      <c r="D59" s="6" t="s">
        <v>69</v>
      </c>
      <c r="E59" s="16">
        <f>'[1]Predavanja '!N60</f>
        <v>2.5200000000000005</v>
      </c>
      <c r="F59" s="16">
        <v>1.5</v>
      </c>
      <c r="G59" s="17">
        <f>'[1]Aktivnost na vježbama'!N59:N60</f>
        <v>4</v>
      </c>
      <c r="H59" s="17">
        <f>'[1]Seminarski rad'!F59:F60</f>
        <v>5.5</v>
      </c>
      <c r="I59" s="17">
        <v>12.5</v>
      </c>
      <c r="J59" s="17"/>
      <c r="K59" s="17"/>
      <c r="L59" s="17">
        <v>10.5</v>
      </c>
      <c r="M59" s="17"/>
      <c r="N59" s="18">
        <f t="shared" ref="N59" si="27">SUM(E59:L60)</f>
        <v>36.519999999999996</v>
      </c>
    </row>
    <row r="60" spans="1:14">
      <c r="A60" s="19"/>
      <c r="B60" s="20"/>
      <c r="C60" s="21"/>
      <c r="D60" s="12"/>
      <c r="E60" s="22"/>
      <c r="F60" s="22"/>
      <c r="G60" s="23"/>
      <c r="H60" s="23"/>
      <c r="I60" s="23"/>
      <c r="J60" s="23"/>
      <c r="K60" s="23"/>
      <c r="L60" s="23"/>
      <c r="M60" s="23"/>
      <c r="N60" s="24"/>
    </row>
    <row r="61" spans="1:14">
      <c r="A61" s="13" t="s">
        <v>70</v>
      </c>
      <c r="B61" s="14"/>
      <c r="C61" s="15"/>
      <c r="D61" s="6" t="s">
        <v>71</v>
      </c>
      <c r="E61" s="16">
        <f>'[1]Predavanja '!N62</f>
        <v>2.5200000000000005</v>
      </c>
      <c r="F61" s="16">
        <v>2</v>
      </c>
      <c r="G61" s="17">
        <f>'[1]Aktivnost na vježbama'!N61:N62</f>
        <v>5</v>
      </c>
      <c r="H61" s="17">
        <f>'[1]Seminarski rad'!F61:F62</f>
        <v>5</v>
      </c>
      <c r="I61" s="17">
        <v>13</v>
      </c>
      <c r="J61" s="17"/>
      <c r="K61" s="17"/>
      <c r="L61" s="17">
        <v>10</v>
      </c>
      <c r="M61" s="17"/>
      <c r="N61" s="18">
        <f t="shared" ref="N61" si="28">SUM(E61:L62)</f>
        <v>37.519999999999996</v>
      </c>
    </row>
    <row r="62" spans="1:14">
      <c r="A62" s="19"/>
      <c r="B62" s="20"/>
      <c r="C62" s="21"/>
      <c r="D62" s="12"/>
      <c r="E62" s="22"/>
      <c r="F62" s="22"/>
      <c r="G62" s="23"/>
      <c r="H62" s="23"/>
      <c r="I62" s="23"/>
      <c r="J62" s="23"/>
      <c r="K62" s="23"/>
      <c r="L62" s="23"/>
      <c r="M62" s="23"/>
      <c r="N62" s="24"/>
    </row>
    <row r="63" spans="1:14">
      <c r="A63" s="13" t="s">
        <v>72</v>
      </c>
      <c r="B63" s="14"/>
      <c r="C63" s="15"/>
      <c r="D63" s="6" t="s">
        <v>73</v>
      </c>
      <c r="E63" s="16">
        <f>'[1]Predavanja '!N64</f>
        <v>2.5200000000000005</v>
      </c>
      <c r="F63" s="16">
        <v>1.5</v>
      </c>
      <c r="G63" s="17">
        <f>'[1]Aktivnost na vježbama'!N63:N64</f>
        <v>5</v>
      </c>
      <c r="H63" s="17">
        <f>'[1]Seminarski rad'!F63:F64</f>
        <v>5</v>
      </c>
      <c r="I63" s="17">
        <v>12</v>
      </c>
      <c r="J63" s="17"/>
      <c r="K63" s="17"/>
      <c r="L63" s="17">
        <v>13</v>
      </c>
      <c r="M63" s="17"/>
      <c r="N63" s="18">
        <f t="shared" ref="N63" si="29">SUM(E63:L64)</f>
        <v>39.019999999999996</v>
      </c>
    </row>
    <row r="64" spans="1:14">
      <c r="A64" s="19"/>
      <c r="B64" s="20"/>
      <c r="C64" s="21"/>
      <c r="D64" s="12"/>
      <c r="E64" s="22"/>
      <c r="F64" s="22"/>
      <c r="G64" s="23"/>
      <c r="H64" s="23"/>
      <c r="I64" s="23"/>
      <c r="J64" s="23"/>
      <c r="K64" s="23"/>
      <c r="L64" s="23"/>
      <c r="M64" s="23"/>
      <c r="N64" s="24"/>
    </row>
    <row r="65" spans="1:14">
      <c r="A65" s="13" t="s">
        <v>74</v>
      </c>
      <c r="B65" s="14"/>
      <c r="C65" s="15"/>
      <c r="D65" s="6" t="s">
        <v>75</v>
      </c>
      <c r="E65" s="16">
        <f>'[1]Predavanja '!N66</f>
        <v>2.5200000000000005</v>
      </c>
      <c r="F65" s="16">
        <v>2.5</v>
      </c>
      <c r="G65" s="17">
        <f>'[1]Aktivnost na vježbama'!N65:N66</f>
        <v>5</v>
      </c>
      <c r="H65" s="17">
        <f>'[1]Seminarski rad'!F65:F66</f>
        <v>6</v>
      </c>
      <c r="I65" s="17">
        <v>9.5</v>
      </c>
      <c r="J65" s="17"/>
      <c r="K65" s="17"/>
      <c r="L65" s="17">
        <v>10.5</v>
      </c>
      <c r="M65" s="17"/>
      <c r="N65" s="18">
        <f t="shared" ref="N65" si="30">SUM(E65:L66)</f>
        <v>36.019999999999996</v>
      </c>
    </row>
    <row r="66" spans="1:14">
      <c r="A66" s="19"/>
      <c r="B66" s="20"/>
      <c r="C66" s="21"/>
      <c r="D66" s="12"/>
      <c r="E66" s="22"/>
      <c r="F66" s="22"/>
      <c r="G66" s="23"/>
      <c r="H66" s="23"/>
      <c r="I66" s="23"/>
      <c r="J66" s="23"/>
      <c r="K66" s="23"/>
      <c r="L66" s="23"/>
      <c r="M66" s="23"/>
      <c r="N66" s="24"/>
    </row>
    <row r="67" spans="1:14">
      <c r="A67" s="13" t="s">
        <v>76</v>
      </c>
      <c r="B67" s="14"/>
      <c r="C67" s="15"/>
      <c r="D67" s="6" t="s">
        <v>77</v>
      </c>
      <c r="E67" s="16">
        <f>'[1]Predavanja '!N68</f>
        <v>2.5200000000000005</v>
      </c>
      <c r="F67" s="16">
        <v>2.5</v>
      </c>
      <c r="G67" s="17">
        <f>'[1]Aktivnost na vježbama'!N67:N68</f>
        <v>8</v>
      </c>
      <c r="H67" s="17">
        <f>'[1]Seminarski rad'!F67:F68</f>
        <v>6</v>
      </c>
      <c r="I67" s="17">
        <v>14</v>
      </c>
      <c r="J67" s="17"/>
      <c r="K67" s="17">
        <v>11.5</v>
      </c>
      <c r="L67" s="17"/>
      <c r="M67" s="17"/>
      <c r="N67" s="18">
        <f t="shared" ref="N67" si="31">SUM(E67:L68)</f>
        <v>44.519999999999996</v>
      </c>
    </row>
    <row r="68" spans="1:14">
      <c r="A68" s="19"/>
      <c r="B68" s="20"/>
      <c r="C68" s="21"/>
      <c r="D68" s="12"/>
      <c r="E68" s="22"/>
      <c r="F68" s="22"/>
      <c r="G68" s="23"/>
      <c r="H68" s="23"/>
      <c r="I68" s="23"/>
      <c r="J68" s="23"/>
      <c r="K68" s="23"/>
      <c r="L68" s="23"/>
      <c r="M68" s="23"/>
      <c r="N68" s="24"/>
    </row>
    <row r="69" spans="1:14">
      <c r="A69" s="13" t="s">
        <v>78</v>
      </c>
      <c r="B69" s="14"/>
      <c r="C69" s="15"/>
      <c r="D69" s="6" t="s">
        <v>79</v>
      </c>
      <c r="E69" s="16">
        <f>'[1]Predavanja '!N70</f>
        <v>2.5200000000000005</v>
      </c>
      <c r="F69" s="16">
        <f>[1]Vježbe!N69</f>
        <v>1.9600000000000002</v>
      </c>
      <c r="G69" s="17">
        <f>'[1]Aktivnost na vježbama'!N69:N70</f>
        <v>7</v>
      </c>
      <c r="H69" s="17">
        <f>'[1]Seminarski rad'!F69:F70</f>
        <v>5.5</v>
      </c>
      <c r="I69" s="17">
        <v>15</v>
      </c>
      <c r="J69" s="17"/>
      <c r="K69" s="17">
        <v>11</v>
      </c>
      <c r="L69" s="17"/>
      <c r="M69" s="17"/>
      <c r="N69" s="18">
        <f t="shared" ref="N69" si="32">SUM(E69:L70)</f>
        <v>42.980000000000004</v>
      </c>
    </row>
    <row r="70" spans="1:14">
      <c r="A70" s="19"/>
      <c r="B70" s="20"/>
      <c r="C70" s="21"/>
      <c r="D70" s="12"/>
      <c r="E70" s="22"/>
      <c r="F70" s="22"/>
      <c r="G70" s="23"/>
      <c r="H70" s="23"/>
      <c r="I70" s="23"/>
      <c r="J70" s="23"/>
      <c r="K70" s="23"/>
      <c r="L70" s="23"/>
      <c r="M70" s="23"/>
      <c r="N70" s="24"/>
    </row>
    <row r="71" spans="1:14">
      <c r="A71" s="13" t="s">
        <v>80</v>
      </c>
      <c r="B71" s="14"/>
      <c r="C71" s="15"/>
      <c r="D71" s="6" t="s">
        <v>81</v>
      </c>
      <c r="E71" s="16">
        <f>'[1]Predavanja '!N72</f>
        <v>1.9600000000000002</v>
      </c>
      <c r="F71" s="16">
        <v>1.5</v>
      </c>
      <c r="G71" s="17">
        <f>'[1]Aktivnost na vježbama'!N71:N72</f>
        <v>3</v>
      </c>
      <c r="H71" s="17">
        <f>'[1]Seminarski rad'!F71:F72</f>
        <v>5</v>
      </c>
      <c r="I71" s="17">
        <v>8.5</v>
      </c>
      <c r="J71" s="17"/>
      <c r="K71" s="17"/>
      <c r="L71" s="17">
        <v>6.5</v>
      </c>
      <c r="M71" s="17"/>
      <c r="N71" s="18">
        <f t="shared" ref="N71" si="33">SUM(E71:L72)</f>
        <v>26.46</v>
      </c>
    </row>
    <row r="72" spans="1:14">
      <c r="A72" s="19"/>
      <c r="B72" s="20"/>
      <c r="C72" s="21"/>
      <c r="D72" s="12"/>
      <c r="E72" s="22"/>
      <c r="F72" s="22"/>
      <c r="G72" s="23"/>
      <c r="H72" s="23"/>
      <c r="I72" s="23"/>
      <c r="J72" s="23"/>
      <c r="K72" s="23"/>
      <c r="L72" s="23"/>
      <c r="M72" s="23"/>
      <c r="N72" s="24"/>
    </row>
    <row r="73" spans="1:14">
      <c r="A73" s="13" t="s">
        <v>82</v>
      </c>
      <c r="B73" s="14"/>
      <c r="C73" s="15"/>
      <c r="D73" s="6" t="s">
        <v>83</v>
      </c>
      <c r="E73" s="16">
        <v>2</v>
      </c>
      <c r="F73" s="16">
        <f>[1]Vježbe!N73</f>
        <v>2.5200000000000005</v>
      </c>
      <c r="G73" s="17">
        <f>'[1]Aktivnost na vježbama'!N73:N74</f>
        <v>4</v>
      </c>
      <c r="H73" s="17">
        <f>'[1]Seminarski rad'!F73:F74</f>
        <v>4.5</v>
      </c>
      <c r="I73" s="17">
        <v>6.5</v>
      </c>
      <c r="J73" s="17"/>
      <c r="K73" s="17">
        <v>0.5</v>
      </c>
      <c r="L73" s="17"/>
      <c r="M73" s="17"/>
      <c r="N73" s="18">
        <f t="shared" ref="N73" si="34">SUM(E73:L74)</f>
        <v>20.02</v>
      </c>
    </row>
    <row r="74" spans="1:14">
      <c r="A74" s="19"/>
      <c r="B74" s="20"/>
      <c r="C74" s="21"/>
      <c r="D74" s="12"/>
      <c r="E74" s="22"/>
      <c r="F74" s="22"/>
      <c r="G74" s="23"/>
      <c r="H74" s="23"/>
      <c r="I74" s="23"/>
      <c r="J74" s="23"/>
      <c r="K74" s="23"/>
      <c r="L74" s="23"/>
      <c r="M74" s="23"/>
      <c r="N74" s="24"/>
    </row>
    <row r="75" spans="1:14">
      <c r="A75" s="13" t="s">
        <v>84</v>
      </c>
      <c r="B75" s="14"/>
      <c r="C75" s="15"/>
      <c r="D75" s="6" t="s">
        <v>85</v>
      </c>
      <c r="E75" s="16">
        <f>'[1]Predavanja '!N76</f>
        <v>2.5200000000000005</v>
      </c>
      <c r="F75" s="16">
        <f>[1]Vježbe!N75</f>
        <v>1.9600000000000002</v>
      </c>
      <c r="G75" s="17">
        <f>'[1]Aktivnost na vježbama'!N75:N76</f>
        <v>3</v>
      </c>
      <c r="H75" s="17">
        <f>'[1]Seminarski rad'!F75:F76</f>
        <v>5.5</v>
      </c>
      <c r="I75" s="17">
        <v>12.5</v>
      </c>
      <c r="J75" s="17"/>
      <c r="K75" s="17"/>
      <c r="L75" s="17">
        <v>7.5</v>
      </c>
      <c r="M75" s="17"/>
      <c r="N75" s="18">
        <f t="shared" ref="N75" si="35">SUM(E75:L76)</f>
        <v>32.980000000000004</v>
      </c>
    </row>
    <row r="76" spans="1:14">
      <c r="A76" s="19"/>
      <c r="B76" s="20"/>
      <c r="C76" s="21"/>
      <c r="D76" s="12"/>
      <c r="E76" s="22"/>
      <c r="F76" s="22"/>
      <c r="G76" s="23"/>
      <c r="H76" s="23"/>
      <c r="I76" s="23"/>
      <c r="J76" s="23"/>
      <c r="K76" s="23"/>
      <c r="L76" s="23"/>
      <c r="M76" s="23"/>
      <c r="N76" s="24"/>
    </row>
    <row r="77" spans="1:14">
      <c r="A77" s="13" t="s">
        <v>86</v>
      </c>
      <c r="B77" s="14"/>
      <c r="C77" s="15"/>
      <c r="D77" s="6" t="s">
        <v>87</v>
      </c>
      <c r="E77" s="16">
        <v>1</v>
      </c>
      <c r="F77" s="16">
        <v>1</v>
      </c>
      <c r="G77" s="17">
        <f>'[1]Aktivnost na vježbama'!N77:N78</f>
        <v>3</v>
      </c>
      <c r="H77" s="17">
        <f>'[1]Seminarski rad'!F77:F78</f>
        <v>5</v>
      </c>
      <c r="I77" s="17">
        <v>12.5</v>
      </c>
      <c r="J77" s="17"/>
      <c r="K77" s="17"/>
      <c r="L77" s="17">
        <v>10.5</v>
      </c>
      <c r="M77" s="17"/>
      <c r="N77" s="18">
        <f t="shared" ref="N77" si="36">SUM(E77:L78)</f>
        <v>33</v>
      </c>
    </row>
    <row r="78" spans="1:14">
      <c r="A78" s="19"/>
      <c r="B78" s="20"/>
      <c r="C78" s="21"/>
      <c r="D78" s="12"/>
      <c r="E78" s="22"/>
      <c r="F78" s="22"/>
      <c r="G78" s="23"/>
      <c r="H78" s="23"/>
      <c r="I78" s="23"/>
      <c r="J78" s="23"/>
      <c r="K78" s="23"/>
      <c r="L78" s="23"/>
      <c r="M78" s="23"/>
      <c r="N78" s="24"/>
    </row>
    <row r="79" spans="1:14">
      <c r="A79" s="13" t="s">
        <v>88</v>
      </c>
      <c r="B79" s="14"/>
      <c r="C79" s="15"/>
      <c r="D79" s="6" t="s">
        <v>89</v>
      </c>
      <c r="E79" s="16">
        <f>'[1]Predavanja '!N80</f>
        <v>2.5200000000000005</v>
      </c>
      <c r="F79" s="16">
        <v>1.5</v>
      </c>
      <c r="G79" s="17">
        <f>'[1]Aktivnost na vježbama'!N79:N80</f>
        <v>7</v>
      </c>
      <c r="H79" s="17">
        <f>'[1]Seminarski rad'!F79:F80</f>
        <v>5.5</v>
      </c>
      <c r="I79" s="17">
        <v>13.5</v>
      </c>
      <c r="J79" s="17"/>
      <c r="K79" s="17">
        <v>8</v>
      </c>
      <c r="L79" s="17"/>
      <c r="M79" s="17"/>
      <c r="N79" s="18">
        <f t="shared" ref="N79" si="37">SUM(E79:L80)</f>
        <v>38.019999999999996</v>
      </c>
    </row>
    <row r="80" spans="1:14">
      <c r="A80" s="19"/>
      <c r="B80" s="20"/>
      <c r="C80" s="21"/>
      <c r="D80" s="12"/>
      <c r="E80" s="22"/>
      <c r="F80" s="22"/>
      <c r="G80" s="23"/>
      <c r="H80" s="23"/>
      <c r="I80" s="23"/>
      <c r="J80" s="23"/>
      <c r="K80" s="23"/>
      <c r="L80" s="23"/>
      <c r="M80" s="23"/>
      <c r="N80" s="24"/>
    </row>
    <row r="81" spans="1:14">
      <c r="A81" s="13" t="s">
        <v>90</v>
      </c>
      <c r="B81" s="14"/>
      <c r="C81" s="15"/>
      <c r="D81" s="6" t="s">
        <v>91</v>
      </c>
      <c r="E81" s="16">
        <f>'[1]Predavanja '!N82</f>
        <v>2.5200000000000005</v>
      </c>
      <c r="F81" s="16">
        <v>2</v>
      </c>
      <c r="G81" s="17">
        <f>'[1]Aktivnost na vježbama'!N81:N82</f>
        <v>7</v>
      </c>
      <c r="H81" s="17">
        <f>'[1]Seminarski rad'!F81:F82</f>
        <v>6</v>
      </c>
      <c r="I81" s="17">
        <v>14.5</v>
      </c>
      <c r="J81" s="17"/>
      <c r="K81" s="17">
        <v>10.5</v>
      </c>
      <c r="L81" s="17"/>
      <c r="M81" s="17"/>
      <c r="N81" s="18">
        <f t="shared" ref="N81" si="38">SUM(E81:L82)</f>
        <v>42.519999999999996</v>
      </c>
    </row>
    <row r="82" spans="1:14">
      <c r="A82" s="19"/>
      <c r="B82" s="20"/>
      <c r="C82" s="21"/>
      <c r="D82" s="12"/>
      <c r="E82" s="22"/>
      <c r="F82" s="22"/>
      <c r="G82" s="23"/>
      <c r="H82" s="23"/>
      <c r="I82" s="23"/>
      <c r="J82" s="23"/>
      <c r="K82" s="23"/>
      <c r="L82" s="23"/>
      <c r="M82" s="23"/>
      <c r="N82" s="24"/>
    </row>
    <row r="83" spans="1:14">
      <c r="A83" s="13" t="s">
        <v>92</v>
      </c>
      <c r="B83" s="14"/>
      <c r="C83" s="15"/>
      <c r="D83" s="6" t="s">
        <v>93</v>
      </c>
      <c r="E83" s="16">
        <f>'[1]Predavanja '!N84</f>
        <v>2.5200000000000005</v>
      </c>
      <c r="F83" s="16">
        <f>[1]Vježbe!N83</f>
        <v>1.9600000000000002</v>
      </c>
      <c r="G83" s="17">
        <f>'[1]Aktivnost na vježbama'!N83:N84</f>
        <v>7</v>
      </c>
      <c r="H83" s="17">
        <f>'[1]Seminarski rad'!F83:F84</f>
        <v>6</v>
      </c>
      <c r="I83" s="17">
        <v>11</v>
      </c>
      <c r="J83" s="17"/>
      <c r="K83" s="17"/>
      <c r="L83" s="17">
        <v>12.5</v>
      </c>
      <c r="M83" s="17"/>
      <c r="N83" s="18">
        <f t="shared" ref="N83" si="39">SUM(E83:L84)</f>
        <v>40.980000000000004</v>
      </c>
    </row>
    <row r="84" spans="1:14">
      <c r="A84" s="19"/>
      <c r="B84" s="20"/>
      <c r="C84" s="21"/>
      <c r="D84" s="12"/>
      <c r="E84" s="22"/>
      <c r="F84" s="22"/>
      <c r="G84" s="23"/>
      <c r="H84" s="23"/>
      <c r="I84" s="23"/>
      <c r="J84" s="23"/>
      <c r="K84" s="23"/>
      <c r="L84" s="23"/>
      <c r="M84" s="23"/>
      <c r="N84" s="24"/>
    </row>
    <row r="85" spans="1:14">
      <c r="A85" s="13" t="s">
        <v>94</v>
      </c>
      <c r="B85" s="14"/>
      <c r="C85" s="15"/>
      <c r="D85" s="6" t="s">
        <v>95</v>
      </c>
      <c r="E85" s="16">
        <f>'[1]Predavanja '!N86</f>
        <v>2.5200000000000005</v>
      </c>
      <c r="F85" s="16">
        <v>2.5</v>
      </c>
      <c r="G85" s="17">
        <f>'[1]Aktivnost na vježbama'!N85:N86</f>
        <v>7.5</v>
      </c>
      <c r="H85" s="17">
        <f>'[1]Seminarski rad'!F85:F86</f>
        <v>6</v>
      </c>
      <c r="I85" s="17">
        <v>11.5</v>
      </c>
      <c r="J85" s="17"/>
      <c r="K85" s="17">
        <v>12</v>
      </c>
      <c r="L85" s="17"/>
      <c r="M85" s="17"/>
      <c r="N85" s="18">
        <f t="shared" ref="N85" si="40">SUM(E85:L86)</f>
        <v>42.019999999999996</v>
      </c>
    </row>
    <row r="86" spans="1:14">
      <c r="A86" s="19"/>
      <c r="B86" s="20"/>
      <c r="C86" s="21"/>
      <c r="D86" s="12"/>
      <c r="E86" s="22"/>
      <c r="F86" s="22"/>
      <c r="G86" s="23"/>
      <c r="H86" s="23"/>
      <c r="I86" s="23"/>
      <c r="J86" s="23"/>
      <c r="K86" s="23"/>
      <c r="L86" s="23"/>
      <c r="M86" s="23"/>
      <c r="N86" s="24"/>
    </row>
    <row r="87" spans="1:14">
      <c r="A87" s="13" t="s">
        <v>96</v>
      </c>
      <c r="B87" s="14"/>
      <c r="C87" s="15"/>
      <c r="D87" s="6" t="s">
        <v>97</v>
      </c>
      <c r="E87" s="16">
        <v>2.5</v>
      </c>
      <c r="F87" s="16">
        <v>1.5</v>
      </c>
      <c r="G87" s="17">
        <f>'[1]Aktivnost na vježbama'!N87:N88</f>
        <v>7</v>
      </c>
      <c r="H87" s="17">
        <f>'[1]Seminarski rad'!F87:F88</f>
        <v>5</v>
      </c>
      <c r="I87" s="17">
        <v>13</v>
      </c>
      <c r="J87" s="17"/>
      <c r="K87" s="17"/>
      <c r="L87" s="17">
        <v>14</v>
      </c>
      <c r="M87" s="17"/>
      <c r="N87" s="18">
        <f t="shared" ref="N87" si="41">SUM(E87:L88)</f>
        <v>43</v>
      </c>
    </row>
    <row r="88" spans="1:14">
      <c r="A88" s="19"/>
      <c r="B88" s="20"/>
      <c r="C88" s="21"/>
      <c r="D88" s="12"/>
      <c r="E88" s="22"/>
      <c r="F88" s="22"/>
      <c r="G88" s="23"/>
      <c r="H88" s="23"/>
      <c r="I88" s="23"/>
      <c r="J88" s="23"/>
      <c r="K88" s="23"/>
      <c r="L88" s="23"/>
      <c r="M88" s="23"/>
      <c r="N88" s="24"/>
    </row>
    <row r="89" spans="1:14">
      <c r="A89" s="13" t="s">
        <v>98</v>
      </c>
      <c r="B89" s="14"/>
      <c r="C89" s="15"/>
      <c r="D89" s="6" t="s">
        <v>99</v>
      </c>
      <c r="E89" s="16">
        <v>1.5</v>
      </c>
      <c r="F89" s="16">
        <v>0.5</v>
      </c>
      <c r="G89" s="17">
        <f>'[1]Aktivnost na vježbama'!N89:N90</f>
        <v>0</v>
      </c>
      <c r="H89" s="17">
        <f>'[1]Seminarski rad'!F89:F90</f>
        <v>4.5</v>
      </c>
      <c r="I89" s="17">
        <v>5.5</v>
      </c>
      <c r="J89" s="17"/>
      <c r="K89" s="17"/>
      <c r="L89" s="17">
        <v>5.5</v>
      </c>
      <c r="M89" s="17"/>
      <c r="N89" s="18">
        <f t="shared" ref="N89" si="42">SUM(E89:L90)</f>
        <v>17.5</v>
      </c>
    </row>
    <row r="90" spans="1:14">
      <c r="A90" s="19"/>
      <c r="B90" s="20"/>
      <c r="C90" s="21"/>
      <c r="D90" s="12"/>
      <c r="E90" s="22"/>
      <c r="F90" s="22"/>
      <c r="G90" s="23"/>
      <c r="H90" s="23"/>
      <c r="I90" s="23"/>
      <c r="J90" s="23"/>
      <c r="K90" s="23"/>
      <c r="L90" s="23"/>
      <c r="M90" s="23"/>
      <c r="N90" s="24"/>
    </row>
    <row r="91" spans="1:14">
      <c r="A91" s="13" t="s">
        <v>100</v>
      </c>
      <c r="B91" s="14"/>
      <c r="C91" s="15"/>
      <c r="D91" s="6" t="s">
        <v>101</v>
      </c>
      <c r="E91" s="16">
        <v>1.5</v>
      </c>
      <c r="F91" s="16">
        <v>0.5</v>
      </c>
      <c r="G91" s="17">
        <f>'[1]Aktivnost na vježbama'!N91:N92</f>
        <v>1</v>
      </c>
      <c r="H91" s="17">
        <f>'[1]Seminarski rad'!F91:F92</f>
        <v>4</v>
      </c>
      <c r="I91" s="17">
        <v>4.5</v>
      </c>
      <c r="J91" s="17"/>
      <c r="K91" s="17"/>
      <c r="L91" s="17">
        <v>6.5</v>
      </c>
      <c r="M91" s="17"/>
      <c r="N91" s="18">
        <f t="shared" ref="N91" si="43">SUM(E91:L92)</f>
        <v>18</v>
      </c>
    </row>
    <row r="92" spans="1:14">
      <c r="A92" s="19"/>
      <c r="B92" s="20"/>
      <c r="C92" s="21"/>
      <c r="D92" s="12"/>
      <c r="E92" s="22"/>
      <c r="F92" s="22"/>
      <c r="G92" s="23"/>
      <c r="H92" s="23"/>
      <c r="I92" s="23"/>
      <c r="J92" s="23"/>
      <c r="K92" s="23"/>
      <c r="L92" s="23"/>
      <c r="M92" s="23"/>
      <c r="N92" s="24"/>
    </row>
    <row r="93" spans="1:14">
      <c r="A93" s="13" t="s">
        <v>102</v>
      </c>
      <c r="B93" s="14"/>
      <c r="C93" s="15"/>
      <c r="D93" s="6" t="s">
        <v>103</v>
      </c>
      <c r="E93" s="17">
        <f>'[1]Predavanja '!N96</f>
        <v>0</v>
      </c>
      <c r="F93" s="16">
        <f>[1]Vježbe!N95</f>
        <v>0</v>
      </c>
      <c r="G93" s="17">
        <f>'[1]Aktivnost na vježbama'!N93:N94</f>
        <v>1</v>
      </c>
      <c r="H93" s="17">
        <f>'[1]Seminarski rad'!E93:E94</f>
        <v>2.5</v>
      </c>
      <c r="I93" s="17">
        <v>7.5</v>
      </c>
      <c r="J93" s="17"/>
      <c r="K93" s="17"/>
      <c r="L93" s="17">
        <v>8.5</v>
      </c>
      <c r="M93" s="17"/>
      <c r="N93" s="18">
        <f t="shared" ref="N93" si="44">SUM(E93:L94)</f>
        <v>19.5</v>
      </c>
    </row>
    <row r="94" spans="1:14">
      <c r="A94" s="19"/>
      <c r="B94" s="20"/>
      <c r="C94" s="21"/>
      <c r="D94" s="12"/>
      <c r="E94" s="23"/>
      <c r="F94" s="22"/>
      <c r="G94" s="23"/>
      <c r="H94" s="23"/>
      <c r="I94" s="23"/>
      <c r="J94" s="23"/>
      <c r="K94" s="23"/>
      <c r="L94" s="23"/>
      <c r="M94" s="23"/>
      <c r="N94" s="24"/>
    </row>
  </sheetData>
  <mergeCells count="564">
    <mergeCell ref="I1:I2"/>
    <mergeCell ref="J1:J2"/>
    <mergeCell ref="K1:K2"/>
    <mergeCell ref="L1:L2"/>
    <mergeCell ref="M1:M2"/>
    <mergeCell ref="N1:N2"/>
    <mergeCell ref="A1:C2"/>
    <mergeCell ref="D1:D2"/>
    <mergeCell ref="E1:E2"/>
    <mergeCell ref="F1:F2"/>
    <mergeCell ref="G1:G2"/>
    <mergeCell ref="H1:H2"/>
    <mergeCell ref="I3:I4"/>
    <mergeCell ref="J3:J4"/>
    <mergeCell ref="K3:K4"/>
    <mergeCell ref="L3:L4"/>
    <mergeCell ref="M3:M4"/>
    <mergeCell ref="N3:N4"/>
    <mergeCell ref="A3:C4"/>
    <mergeCell ref="D3:D4"/>
    <mergeCell ref="E3:E4"/>
    <mergeCell ref="F3:F4"/>
    <mergeCell ref="G3:G4"/>
    <mergeCell ref="H3:H4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  <mergeCell ref="I7:I8"/>
    <mergeCell ref="J7:J8"/>
    <mergeCell ref="K7:K8"/>
    <mergeCell ref="L7:L8"/>
    <mergeCell ref="M7:M8"/>
    <mergeCell ref="N7:N8"/>
    <mergeCell ref="A7:C8"/>
    <mergeCell ref="D7:D8"/>
    <mergeCell ref="E7:E8"/>
    <mergeCell ref="F7:F8"/>
    <mergeCell ref="G7:G8"/>
    <mergeCell ref="H7:H8"/>
    <mergeCell ref="I9:I10"/>
    <mergeCell ref="J9:J10"/>
    <mergeCell ref="K9:K10"/>
    <mergeCell ref="L9:L10"/>
    <mergeCell ref="M9:M10"/>
    <mergeCell ref="N9:N10"/>
    <mergeCell ref="A9:C10"/>
    <mergeCell ref="D9:D10"/>
    <mergeCell ref="E9:E10"/>
    <mergeCell ref="F9:F10"/>
    <mergeCell ref="G9:G10"/>
    <mergeCell ref="H9:H10"/>
    <mergeCell ref="I11:I12"/>
    <mergeCell ref="J11:J12"/>
    <mergeCell ref="K11:K12"/>
    <mergeCell ref="L11:L12"/>
    <mergeCell ref="M11:M12"/>
    <mergeCell ref="N11:N12"/>
    <mergeCell ref="A11:C12"/>
    <mergeCell ref="D11:D12"/>
    <mergeCell ref="E11:E12"/>
    <mergeCell ref="F11:F12"/>
    <mergeCell ref="G11:G12"/>
    <mergeCell ref="H11:H12"/>
    <mergeCell ref="I13:I14"/>
    <mergeCell ref="J13:J14"/>
    <mergeCell ref="K13:K14"/>
    <mergeCell ref="L13:L14"/>
    <mergeCell ref="M13:M14"/>
    <mergeCell ref="N13:N14"/>
    <mergeCell ref="A13:C14"/>
    <mergeCell ref="D13:D14"/>
    <mergeCell ref="E13:E14"/>
    <mergeCell ref="F13:F14"/>
    <mergeCell ref="G13:G14"/>
    <mergeCell ref="H13:H14"/>
    <mergeCell ref="I15:I16"/>
    <mergeCell ref="J15:J16"/>
    <mergeCell ref="K15:K16"/>
    <mergeCell ref="L15:L16"/>
    <mergeCell ref="M15:M16"/>
    <mergeCell ref="N15:N16"/>
    <mergeCell ref="A15:C16"/>
    <mergeCell ref="D15:D16"/>
    <mergeCell ref="E15:E16"/>
    <mergeCell ref="F15:F16"/>
    <mergeCell ref="G15:G16"/>
    <mergeCell ref="H15:H16"/>
    <mergeCell ref="I17:I18"/>
    <mergeCell ref="J17:J18"/>
    <mergeCell ref="K17:K18"/>
    <mergeCell ref="L17:L18"/>
    <mergeCell ref="M17:M18"/>
    <mergeCell ref="N17:N18"/>
    <mergeCell ref="A17:C18"/>
    <mergeCell ref="D17:D18"/>
    <mergeCell ref="E17:E18"/>
    <mergeCell ref="F17:F18"/>
    <mergeCell ref="G17:G18"/>
    <mergeCell ref="H17:H18"/>
    <mergeCell ref="I19:I20"/>
    <mergeCell ref="J19:J20"/>
    <mergeCell ref="K19:K20"/>
    <mergeCell ref="L19:L20"/>
    <mergeCell ref="M19:M20"/>
    <mergeCell ref="N19:N20"/>
    <mergeCell ref="A19:C20"/>
    <mergeCell ref="D19:D20"/>
    <mergeCell ref="E19:E20"/>
    <mergeCell ref="F19:F20"/>
    <mergeCell ref="G19:G20"/>
    <mergeCell ref="H19:H20"/>
    <mergeCell ref="I21:I22"/>
    <mergeCell ref="J21:J22"/>
    <mergeCell ref="K21:K22"/>
    <mergeCell ref="L21:L22"/>
    <mergeCell ref="M21:M22"/>
    <mergeCell ref="N21:N22"/>
    <mergeCell ref="A21:C22"/>
    <mergeCell ref="D21:D22"/>
    <mergeCell ref="E21:E22"/>
    <mergeCell ref="F21:F22"/>
    <mergeCell ref="G21:G22"/>
    <mergeCell ref="H21:H22"/>
    <mergeCell ref="I23:I24"/>
    <mergeCell ref="J23:J24"/>
    <mergeCell ref="K23:K24"/>
    <mergeCell ref="L23:L24"/>
    <mergeCell ref="M23:M24"/>
    <mergeCell ref="N23:N24"/>
    <mergeCell ref="A23:C24"/>
    <mergeCell ref="D23:D24"/>
    <mergeCell ref="E23:E24"/>
    <mergeCell ref="F23:F24"/>
    <mergeCell ref="G23:G24"/>
    <mergeCell ref="H23:H24"/>
    <mergeCell ref="I25:I26"/>
    <mergeCell ref="J25:J26"/>
    <mergeCell ref="K25:K26"/>
    <mergeCell ref="L25:L26"/>
    <mergeCell ref="M25:M26"/>
    <mergeCell ref="N25:N26"/>
    <mergeCell ref="A25:C26"/>
    <mergeCell ref="D25:D26"/>
    <mergeCell ref="E25:E26"/>
    <mergeCell ref="F25:F26"/>
    <mergeCell ref="G25:G26"/>
    <mergeCell ref="H25:H26"/>
    <mergeCell ref="I27:I28"/>
    <mergeCell ref="J27:J28"/>
    <mergeCell ref="K27:K28"/>
    <mergeCell ref="L27:L28"/>
    <mergeCell ref="M27:M28"/>
    <mergeCell ref="N27:N28"/>
    <mergeCell ref="A27:C28"/>
    <mergeCell ref="D27:D28"/>
    <mergeCell ref="E27:E28"/>
    <mergeCell ref="F27:F28"/>
    <mergeCell ref="G27:G28"/>
    <mergeCell ref="H27:H28"/>
    <mergeCell ref="I29:I30"/>
    <mergeCell ref="J29:J30"/>
    <mergeCell ref="K29:K30"/>
    <mergeCell ref="L29:L30"/>
    <mergeCell ref="M29:M30"/>
    <mergeCell ref="N29:N30"/>
    <mergeCell ref="A29:C30"/>
    <mergeCell ref="D29:D30"/>
    <mergeCell ref="E29:E30"/>
    <mergeCell ref="F29:F30"/>
    <mergeCell ref="G29:G30"/>
    <mergeCell ref="H29:H30"/>
    <mergeCell ref="I31:I32"/>
    <mergeCell ref="J31:J32"/>
    <mergeCell ref="K31:K32"/>
    <mergeCell ref="L31:L32"/>
    <mergeCell ref="M31:M32"/>
    <mergeCell ref="N31:N32"/>
    <mergeCell ref="A31:C32"/>
    <mergeCell ref="D31:D32"/>
    <mergeCell ref="E31:E32"/>
    <mergeCell ref="F31:F32"/>
    <mergeCell ref="G31:G32"/>
    <mergeCell ref="H31:H32"/>
    <mergeCell ref="I33:I34"/>
    <mergeCell ref="J33:J34"/>
    <mergeCell ref="K33:K34"/>
    <mergeCell ref="L33:L34"/>
    <mergeCell ref="M33:M34"/>
    <mergeCell ref="N33:N34"/>
    <mergeCell ref="A33:C34"/>
    <mergeCell ref="D33:D34"/>
    <mergeCell ref="E33:E34"/>
    <mergeCell ref="F33:F34"/>
    <mergeCell ref="G33:G34"/>
    <mergeCell ref="H33:H34"/>
    <mergeCell ref="I35:I36"/>
    <mergeCell ref="J35:J36"/>
    <mergeCell ref="K35:K36"/>
    <mergeCell ref="L35:L36"/>
    <mergeCell ref="M35:M36"/>
    <mergeCell ref="N35:N36"/>
    <mergeCell ref="A35:C36"/>
    <mergeCell ref="D35:D36"/>
    <mergeCell ref="E35:E36"/>
    <mergeCell ref="F35:F36"/>
    <mergeCell ref="G35:G36"/>
    <mergeCell ref="H35:H36"/>
    <mergeCell ref="I37:I38"/>
    <mergeCell ref="J37:J38"/>
    <mergeCell ref="K37:K38"/>
    <mergeCell ref="L37:L38"/>
    <mergeCell ref="M37:M38"/>
    <mergeCell ref="N37:N38"/>
    <mergeCell ref="A37:C38"/>
    <mergeCell ref="D37:D38"/>
    <mergeCell ref="E37:E38"/>
    <mergeCell ref="F37:F38"/>
    <mergeCell ref="G37:G38"/>
    <mergeCell ref="H37:H38"/>
    <mergeCell ref="I39:I40"/>
    <mergeCell ref="J39:J40"/>
    <mergeCell ref="K39:K40"/>
    <mergeCell ref="L39:L40"/>
    <mergeCell ref="M39:M40"/>
    <mergeCell ref="N39:N40"/>
    <mergeCell ref="A39:C40"/>
    <mergeCell ref="D39:D40"/>
    <mergeCell ref="E39:E40"/>
    <mergeCell ref="F39:F40"/>
    <mergeCell ref="G39:G40"/>
    <mergeCell ref="H39:H40"/>
    <mergeCell ref="I41:I42"/>
    <mergeCell ref="J41:J42"/>
    <mergeCell ref="K41:K42"/>
    <mergeCell ref="L41:L42"/>
    <mergeCell ref="M41:M42"/>
    <mergeCell ref="N41:N42"/>
    <mergeCell ref="A41:C42"/>
    <mergeCell ref="D41:D42"/>
    <mergeCell ref="E41:E42"/>
    <mergeCell ref="F41:F42"/>
    <mergeCell ref="G41:G42"/>
    <mergeCell ref="H41:H42"/>
    <mergeCell ref="I43:I44"/>
    <mergeCell ref="J43:J44"/>
    <mergeCell ref="K43:K44"/>
    <mergeCell ref="L43:L44"/>
    <mergeCell ref="M43:M44"/>
    <mergeCell ref="N43:N44"/>
    <mergeCell ref="A43:C44"/>
    <mergeCell ref="D43:D44"/>
    <mergeCell ref="E43:E44"/>
    <mergeCell ref="F43:F44"/>
    <mergeCell ref="G43:G44"/>
    <mergeCell ref="H43:H44"/>
    <mergeCell ref="I45:I46"/>
    <mergeCell ref="J45:J46"/>
    <mergeCell ref="K45:K46"/>
    <mergeCell ref="L45:L46"/>
    <mergeCell ref="M45:M46"/>
    <mergeCell ref="N45:N46"/>
    <mergeCell ref="A45:C46"/>
    <mergeCell ref="D45:D46"/>
    <mergeCell ref="E45:E46"/>
    <mergeCell ref="F45:F46"/>
    <mergeCell ref="G45:G46"/>
    <mergeCell ref="H45:H46"/>
    <mergeCell ref="I47:I48"/>
    <mergeCell ref="J47:J48"/>
    <mergeCell ref="K47:K48"/>
    <mergeCell ref="L47:L48"/>
    <mergeCell ref="M47:M48"/>
    <mergeCell ref="N47:N48"/>
    <mergeCell ref="A47:C48"/>
    <mergeCell ref="D47:D48"/>
    <mergeCell ref="E47:E48"/>
    <mergeCell ref="F47:F48"/>
    <mergeCell ref="G47:G48"/>
    <mergeCell ref="H47:H48"/>
    <mergeCell ref="I49:I50"/>
    <mergeCell ref="J49:J50"/>
    <mergeCell ref="K49:K50"/>
    <mergeCell ref="L49:L50"/>
    <mergeCell ref="M49:M50"/>
    <mergeCell ref="N49:N50"/>
    <mergeCell ref="A49:C50"/>
    <mergeCell ref="D49:D50"/>
    <mergeCell ref="E49:E50"/>
    <mergeCell ref="F49:F50"/>
    <mergeCell ref="G49:G50"/>
    <mergeCell ref="H49:H50"/>
    <mergeCell ref="I51:I52"/>
    <mergeCell ref="J51:J52"/>
    <mergeCell ref="K51:K52"/>
    <mergeCell ref="L51:L52"/>
    <mergeCell ref="M51:M52"/>
    <mergeCell ref="N51:N52"/>
    <mergeCell ref="A51:C52"/>
    <mergeCell ref="D51:D52"/>
    <mergeCell ref="E51:E52"/>
    <mergeCell ref="F51:F52"/>
    <mergeCell ref="G51:G52"/>
    <mergeCell ref="H51:H52"/>
    <mergeCell ref="I53:I54"/>
    <mergeCell ref="J53:J54"/>
    <mergeCell ref="K53:K54"/>
    <mergeCell ref="L53:L54"/>
    <mergeCell ref="M53:M54"/>
    <mergeCell ref="N53:N54"/>
    <mergeCell ref="A53:C54"/>
    <mergeCell ref="D53:D54"/>
    <mergeCell ref="E53:E54"/>
    <mergeCell ref="F53:F54"/>
    <mergeCell ref="G53:G54"/>
    <mergeCell ref="H53:H54"/>
    <mergeCell ref="I55:I56"/>
    <mergeCell ref="J55:J56"/>
    <mergeCell ref="K55:K56"/>
    <mergeCell ref="L55:L56"/>
    <mergeCell ref="M55:M56"/>
    <mergeCell ref="N55:N56"/>
    <mergeCell ref="A55:C56"/>
    <mergeCell ref="D55:D56"/>
    <mergeCell ref="E55:E56"/>
    <mergeCell ref="F55:F56"/>
    <mergeCell ref="G55:G56"/>
    <mergeCell ref="H55:H56"/>
    <mergeCell ref="I57:I58"/>
    <mergeCell ref="J57:J58"/>
    <mergeCell ref="K57:K58"/>
    <mergeCell ref="L57:L58"/>
    <mergeCell ref="M57:M58"/>
    <mergeCell ref="N57:N58"/>
    <mergeCell ref="A57:C58"/>
    <mergeCell ref="D57:D58"/>
    <mergeCell ref="E57:E58"/>
    <mergeCell ref="F57:F58"/>
    <mergeCell ref="G57:G58"/>
    <mergeCell ref="H57:H58"/>
    <mergeCell ref="I59:I60"/>
    <mergeCell ref="J59:J60"/>
    <mergeCell ref="K59:K60"/>
    <mergeCell ref="L59:L60"/>
    <mergeCell ref="M59:M60"/>
    <mergeCell ref="N59:N60"/>
    <mergeCell ref="A59:C60"/>
    <mergeCell ref="D59:D60"/>
    <mergeCell ref="E59:E60"/>
    <mergeCell ref="F59:F60"/>
    <mergeCell ref="G59:G60"/>
    <mergeCell ref="H59:H60"/>
    <mergeCell ref="I61:I62"/>
    <mergeCell ref="J61:J62"/>
    <mergeCell ref="K61:K62"/>
    <mergeCell ref="L61:L62"/>
    <mergeCell ref="M61:M62"/>
    <mergeCell ref="N61:N62"/>
    <mergeCell ref="A61:C62"/>
    <mergeCell ref="D61:D62"/>
    <mergeCell ref="E61:E62"/>
    <mergeCell ref="F61:F62"/>
    <mergeCell ref="G61:G62"/>
    <mergeCell ref="H61:H62"/>
    <mergeCell ref="I63:I64"/>
    <mergeCell ref="J63:J64"/>
    <mergeCell ref="K63:K64"/>
    <mergeCell ref="L63:L64"/>
    <mergeCell ref="M63:M64"/>
    <mergeCell ref="N63:N64"/>
    <mergeCell ref="A63:C64"/>
    <mergeCell ref="D63:D64"/>
    <mergeCell ref="E63:E64"/>
    <mergeCell ref="F63:F64"/>
    <mergeCell ref="G63:G64"/>
    <mergeCell ref="H63:H64"/>
    <mergeCell ref="I65:I66"/>
    <mergeCell ref="J65:J66"/>
    <mergeCell ref="K65:K66"/>
    <mergeCell ref="L65:L66"/>
    <mergeCell ref="M65:M66"/>
    <mergeCell ref="N65:N66"/>
    <mergeCell ref="A65:C66"/>
    <mergeCell ref="D65:D66"/>
    <mergeCell ref="E65:E66"/>
    <mergeCell ref="F65:F66"/>
    <mergeCell ref="G65:G66"/>
    <mergeCell ref="H65:H66"/>
    <mergeCell ref="I67:I68"/>
    <mergeCell ref="J67:J68"/>
    <mergeCell ref="K67:K68"/>
    <mergeCell ref="L67:L68"/>
    <mergeCell ref="M67:M68"/>
    <mergeCell ref="N67:N68"/>
    <mergeCell ref="A67:C68"/>
    <mergeCell ref="D67:D68"/>
    <mergeCell ref="E67:E68"/>
    <mergeCell ref="F67:F68"/>
    <mergeCell ref="G67:G68"/>
    <mergeCell ref="H67:H68"/>
    <mergeCell ref="I69:I70"/>
    <mergeCell ref="J69:J70"/>
    <mergeCell ref="K69:K70"/>
    <mergeCell ref="L69:L70"/>
    <mergeCell ref="M69:M70"/>
    <mergeCell ref="N69:N70"/>
    <mergeCell ref="A69:C70"/>
    <mergeCell ref="D69:D70"/>
    <mergeCell ref="E69:E70"/>
    <mergeCell ref="F69:F70"/>
    <mergeCell ref="G69:G70"/>
    <mergeCell ref="H69:H70"/>
    <mergeCell ref="I71:I72"/>
    <mergeCell ref="J71:J72"/>
    <mergeCell ref="K71:K72"/>
    <mergeCell ref="L71:L72"/>
    <mergeCell ref="M71:M72"/>
    <mergeCell ref="N71:N72"/>
    <mergeCell ref="A71:C72"/>
    <mergeCell ref="D71:D72"/>
    <mergeCell ref="E71:E72"/>
    <mergeCell ref="F71:F72"/>
    <mergeCell ref="G71:G72"/>
    <mergeCell ref="H71:H72"/>
    <mergeCell ref="I73:I74"/>
    <mergeCell ref="J73:J74"/>
    <mergeCell ref="K73:K74"/>
    <mergeCell ref="L73:L74"/>
    <mergeCell ref="M73:M74"/>
    <mergeCell ref="N73:N74"/>
    <mergeCell ref="A73:C74"/>
    <mergeCell ref="D73:D74"/>
    <mergeCell ref="E73:E74"/>
    <mergeCell ref="F73:F74"/>
    <mergeCell ref="G73:G74"/>
    <mergeCell ref="H73:H74"/>
    <mergeCell ref="I75:I76"/>
    <mergeCell ref="J75:J76"/>
    <mergeCell ref="K75:K76"/>
    <mergeCell ref="L75:L76"/>
    <mergeCell ref="M75:M76"/>
    <mergeCell ref="N75:N76"/>
    <mergeCell ref="A75:C76"/>
    <mergeCell ref="D75:D76"/>
    <mergeCell ref="E75:E76"/>
    <mergeCell ref="F75:F76"/>
    <mergeCell ref="G75:G76"/>
    <mergeCell ref="H75:H76"/>
    <mergeCell ref="I77:I78"/>
    <mergeCell ref="J77:J78"/>
    <mergeCell ref="K77:K78"/>
    <mergeCell ref="L77:L78"/>
    <mergeCell ref="M77:M78"/>
    <mergeCell ref="N77:N78"/>
    <mergeCell ref="A77:C78"/>
    <mergeCell ref="D77:D78"/>
    <mergeCell ref="E77:E78"/>
    <mergeCell ref="F77:F78"/>
    <mergeCell ref="G77:G78"/>
    <mergeCell ref="H77:H78"/>
    <mergeCell ref="I79:I80"/>
    <mergeCell ref="J79:J80"/>
    <mergeCell ref="K79:K80"/>
    <mergeCell ref="L79:L80"/>
    <mergeCell ref="M79:M80"/>
    <mergeCell ref="N79:N80"/>
    <mergeCell ref="A79:C80"/>
    <mergeCell ref="D79:D80"/>
    <mergeCell ref="E79:E80"/>
    <mergeCell ref="F79:F80"/>
    <mergeCell ref="G79:G80"/>
    <mergeCell ref="H79:H80"/>
    <mergeCell ref="I81:I82"/>
    <mergeCell ref="J81:J82"/>
    <mergeCell ref="K81:K82"/>
    <mergeCell ref="L81:L82"/>
    <mergeCell ref="M81:M82"/>
    <mergeCell ref="N81:N82"/>
    <mergeCell ref="A81:C82"/>
    <mergeCell ref="D81:D82"/>
    <mergeCell ref="E81:E82"/>
    <mergeCell ref="F81:F82"/>
    <mergeCell ref="G81:G82"/>
    <mergeCell ref="H81:H82"/>
    <mergeCell ref="I83:I84"/>
    <mergeCell ref="J83:J84"/>
    <mergeCell ref="K83:K84"/>
    <mergeCell ref="L83:L84"/>
    <mergeCell ref="M83:M84"/>
    <mergeCell ref="N83:N84"/>
    <mergeCell ref="A83:C84"/>
    <mergeCell ref="D83:D84"/>
    <mergeCell ref="E83:E84"/>
    <mergeCell ref="F83:F84"/>
    <mergeCell ref="G83:G84"/>
    <mergeCell ref="H83:H84"/>
    <mergeCell ref="I85:I86"/>
    <mergeCell ref="J85:J86"/>
    <mergeCell ref="K85:K86"/>
    <mergeCell ref="L85:L86"/>
    <mergeCell ref="M85:M86"/>
    <mergeCell ref="N85:N86"/>
    <mergeCell ref="A85:C86"/>
    <mergeCell ref="D85:D86"/>
    <mergeCell ref="E85:E86"/>
    <mergeCell ref="F85:F86"/>
    <mergeCell ref="G85:G86"/>
    <mergeCell ref="H85:H86"/>
    <mergeCell ref="I87:I88"/>
    <mergeCell ref="J87:J88"/>
    <mergeCell ref="K87:K88"/>
    <mergeCell ref="L87:L88"/>
    <mergeCell ref="M87:M88"/>
    <mergeCell ref="N87:N88"/>
    <mergeCell ref="A87:C88"/>
    <mergeCell ref="D87:D88"/>
    <mergeCell ref="E87:E88"/>
    <mergeCell ref="F87:F88"/>
    <mergeCell ref="G87:G88"/>
    <mergeCell ref="H87:H88"/>
    <mergeCell ref="I89:I90"/>
    <mergeCell ref="J89:J90"/>
    <mergeCell ref="K89:K90"/>
    <mergeCell ref="L89:L90"/>
    <mergeCell ref="M89:M90"/>
    <mergeCell ref="N89:N90"/>
    <mergeCell ref="A89:C90"/>
    <mergeCell ref="D89:D90"/>
    <mergeCell ref="E89:E90"/>
    <mergeCell ref="F89:F90"/>
    <mergeCell ref="G89:G90"/>
    <mergeCell ref="H89:H90"/>
    <mergeCell ref="I91:I92"/>
    <mergeCell ref="J91:J92"/>
    <mergeCell ref="K91:K92"/>
    <mergeCell ref="L91:L92"/>
    <mergeCell ref="M91:M92"/>
    <mergeCell ref="N91:N92"/>
    <mergeCell ref="A91:C92"/>
    <mergeCell ref="D91:D92"/>
    <mergeCell ref="E91:E92"/>
    <mergeCell ref="F91:F92"/>
    <mergeCell ref="G91:G92"/>
    <mergeCell ref="H91:H92"/>
    <mergeCell ref="I93:I94"/>
    <mergeCell ref="J93:J94"/>
    <mergeCell ref="K93:K94"/>
    <mergeCell ref="L93:L94"/>
    <mergeCell ref="M93:M94"/>
    <mergeCell ref="N93:N94"/>
    <mergeCell ref="A93:C94"/>
    <mergeCell ref="D93:D94"/>
    <mergeCell ref="E93:E94"/>
    <mergeCell ref="F93:F94"/>
    <mergeCell ref="G93:G94"/>
    <mergeCell ref="H93:H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Poeni u toku semestra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2017-12-30T10:10:50Z</dcterms:modified>
</cp:coreProperties>
</file>